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D:\USERS\hese\0--KANCELÁŘSKÉ POTŘEBY\Kancelářské potřeby 2025\KP 016\1 výzva\"/>
    </mc:Choice>
  </mc:AlternateContent>
  <xr:revisionPtr revIDLastSave="0" documentId="13_ncr:1_{4B9B1600-7B6B-464D-89AC-C6E6FF2B8E99}" xr6:coauthVersionLast="47" xr6:coauthVersionMax="47" xr10:uidLastSave="{00000000-0000-0000-0000-000000000000}"/>
  <bookViews>
    <workbookView xWindow="1980" yWindow="1440" windowWidth="25725" windowHeight="15195" xr2:uid="{00000000-000D-0000-FFFF-FFFF00000000}"/>
  </bookViews>
  <sheets>
    <sheet name="KP" sheetId="1" r:id="rId1"/>
  </sheets>
  <definedNames>
    <definedName name="_xlnm._FilterDatabase" localSheetId="0" hidden="1">KP!$A$6:$T$188</definedName>
    <definedName name="_xlnm.Print_Area" localSheetId="0">KP!$B$1:$T$191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09" i="1" l="1"/>
  <c r="K115" i="1"/>
  <c r="J127" i="1"/>
  <c r="J133" i="1"/>
  <c r="J7" i="1"/>
  <c r="G128" i="1"/>
  <c r="G129" i="1"/>
  <c r="G130" i="1"/>
  <c r="G131" i="1"/>
  <c r="G132" i="1"/>
  <c r="G133" i="1"/>
  <c r="G134" i="1"/>
  <c r="G135" i="1"/>
  <c r="G136" i="1"/>
  <c r="G137" i="1"/>
  <c r="G138" i="1"/>
  <c r="G139" i="1"/>
  <c r="G140" i="1"/>
  <c r="G141" i="1"/>
  <c r="G142" i="1"/>
  <c r="G143" i="1"/>
  <c r="G144" i="1"/>
  <c r="G145" i="1"/>
  <c r="G146" i="1"/>
  <c r="G147" i="1"/>
  <c r="G148" i="1"/>
  <c r="G149" i="1"/>
  <c r="G150" i="1"/>
  <c r="G151" i="1"/>
  <c r="G152" i="1"/>
  <c r="G153" i="1"/>
  <c r="G154" i="1"/>
  <c r="G155" i="1"/>
  <c r="G156" i="1"/>
  <c r="G157" i="1"/>
  <c r="G158" i="1"/>
  <c r="G159" i="1"/>
  <c r="G160" i="1"/>
  <c r="G161" i="1"/>
  <c r="G162" i="1"/>
  <c r="G163" i="1"/>
  <c r="G164" i="1"/>
  <c r="G165" i="1"/>
  <c r="G166" i="1"/>
  <c r="G167" i="1"/>
  <c r="G168" i="1"/>
  <c r="G169" i="1"/>
  <c r="G170" i="1"/>
  <c r="G171" i="1"/>
  <c r="G172" i="1"/>
  <c r="G173" i="1"/>
  <c r="G174" i="1"/>
  <c r="G175" i="1"/>
  <c r="G176" i="1"/>
  <c r="G177" i="1"/>
  <c r="G178" i="1"/>
  <c r="G179" i="1"/>
  <c r="G180" i="1"/>
  <c r="G181" i="1"/>
  <c r="G182" i="1"/>
  <c r="G183" i="1"/>
  <c r="G184" i="1"/>
  <c r="G185" i="1"/>
  <c r="G186" i="1"/>
  <c r="G187" i="1"/>
  <c r="G188" i="1"/>
  <c r="J128" i="1"/>
  <c r="K128" i="1"/>
  <c r="J129" i="1"/>
  <c r="K129" i="1"/>
  <c r="J130" i="1"/>
  <c r="K130" i="1"/>
  <c r="J131" i="1"/>
  <c r="K131" i="1"/>
  <c r="J132" i="1"/>
  <c r="K132" i="1"/>
  <c r="J134" i="1"/>
  <c r="K134" i="1"/>
  <c r="J135" i="1"/>
  <c r="K135" i="1"/>
  <c r="J136" i="1"/>
  <c r="K136" i="1"/>
  <c r="J137" i="1"/>
  <c r="K137" i="1"/>
  <c r="J138" i="1"/>
  <c r="K138" i="1"/>
  <c r="J139" i="1"/>
  <c r="K139" i="1"/>
  <c r="J140" i="1"/>
  <c r="K140" i="1"/>
  <c r="J141" i="1"/>
  <c r="K141" i="1"/>
  <c r="J142" i="1"/>
  <c r="K142" i="1"/>
  <c r="J143" i="1"/>
  <c r="K143" i="1"/>
  <c r="J144" i="1"/>
  <c r="K144" i="1"/>
  <c r="J145" i="1"/>
  <c r="K145" i="1"/>
  <c r="J146" i="1"/>
  <c r="K146" i="1"/>
  <c r="J147" i="1"/>
  <c r="K147" i="1"/>
  <c r="J148" i="1"/>
  <c r="K148" i="1"/>
  <c r="J149" i="1"/>
  <c r="K149" i="1"/>
  <c r="J150" i="1"/>
  <c r="K150" i="1"/>
  <c r="J151" i="1"/>
  <c r="K151" i="1"/>
  <c r="J152" i="1"/>
  <c r="K152" i="1"/>
  <c r="J153" i="1"/>
  <c r="K153" i="1"/>
  <c r="J154" i="1"/>
  <c r="K154" i="1"/>
  <c r="J155" i="1"/>
  <c r="K155" i="1"/>
  <c r="J156" i="1"/>
  <c r="K156" i="1"/>
  <c r="J157" i="1"/>
  <c r="K157" i="1"/>
  <c r="J158" i="1"/>
  <c r="K158" i="1"/>
  <c r="J159" i="1"/>
  <c r="K159" i="1"/>
  <c r="J160" i="1"/>
  <c r="K160" i="1"/>
  <c r="J161" i="1"/>
  <c r="K161" i="1"/>
  <c r="J162" i="1"/>
  <c r="K162" i="1"/>
  <c r="J163" i="1"/>
  <c r="K163" i="1"/>
  <c r="J164" i="1"/>
  <c r="K164" i="1"/>
  <c r="J165" i="1"/>
  <c r="K165" i="1"/>
  <c r="J166" i="1"/>
  <c r="K166" i="1"/>
  <c r="J167" i="1"/>
  <c r="K167" i="1"/>
  <c r="J168" i="1"/>
  <c r="K168" i="1"/>
  <c r="J169" i="1"/>
  <c r="K169" i="1"/>
  <c r="J170" i="1"/>
  <c r="K170" i="1"/>
  <c r="J171" i="1"/>
  <c r="K171" i="1"/>
  <c r="J172" i="1"/>
  <c r="K172" i="1"/>
  <c r="J173" i="1"/>
  <c r="K173" i="1"/>
  <c r="J174" i="1"/>
  <c r="K174" i="1"/>
  <c r="J175" i="1"/>
  <c r="K175" i="1"/>
  <c r="J176" i="1"/>
  <c r="K176" i="1"/>
  <c r="J177" i="1"/>
  <c r="K177" i="1"/>
  <c r="J178" i="1"/>
  <c r="K178" i="1"/>
  <c r="J179" i="1"/>
  <c r="K179" i="1"/>
  <c r="J180" i="1"/>
  <c r="K180" i="1"/>
  <c r="J181" i="1"/>
  <c r="K181" i="1"/>
  <c r="J182" i="1"/>
  <c r="K182" i="1"/>
  <c r="J183" i="1"/>
  <c r="K183" i="1"/>
  <c r="J184" i="1"/>
  <c r="K184" i="1"/>
  <c r="J185" i="1"/>
  <c r="K185" i="1"/>
  <c r="J186" i="1"/>
  <c r="K186" i="1"/>
  <c r="J187" i="1"/>
  <c r="K187" i="1"/>
  <c r="J188" i="1"/>
  <c r="K188" i="1"/>
  <c r="G113" i="1"/>
  <c r="G114" i="1"/>
  <c r="G115" i="1"/>
  <c r="G116" i="1"/>
  <c r="G117" i="1"/>
  <c r="G118" i="1"/>
  <c r="G119" i="1"/>
  <c r="G120" i="1"/>
  <c r="G121" i="1"/>
  <c r="G122" i="1"/>
  <c r="G123" i="1"/>
  <c r="G124" i="1"/>
  <c r="G125" i="1"/>
  <c r="G126" i="1"/>
  <c r="J113" i="1"/>
  <c r="K113" i="1"/>
  <c r="J114" i="1"/>
  <c r="K114" i="1"/>
  <c r="J115" i="1"/>
  <c r="J116" i="1"/>
  <c r="K116" i="1"/>
  <c r="J117" i="1"/>
  <c r="K117" i="1"/>
  <c r="J118" i="1"/>
  <c r="K118" i="1"/>
  <c r="J119" i="1"/>
  <c r="K119" i="1"/>
  <c r="J120" i="1"/>
  <c r="K120" i="1"/>
  <c r="J121" i="1"/>
  <c r="K121" i="1"/>
  <c r="J122" i="1"/>
  <c r="K122" i="1"/>
  <c r="J123" i="1"/>
  <c r="K123" i="1"/>
  <c r="J124" i="1"/>
  <c r="K124" i="1"/>
  <c r="J125" i="1"/>
  <c r="K125" i="1"/>
  <c r="J126" i="1"/>
  <c r="K126" i="1"/>
  <c r="G77" i="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G105" i="1"/>
  <c r="G106" i="1"/>
  <c r="G107" i="1"/>
  <c r="G108" i="1"/>
  <c r="G109" i="1"/>
  <c r="G110" i="1"/>
  <c r="G111" i="1"/>
  <c r="G112" i="1"/>
  <c r="G127" i="1"/>
  <c r="J105" i="1"/>
  <c r="K105" i="1"/>
  <c r="J106" i="1"/>
  <c r="K106" i="1"/>
  <c r="J107" i="1"/>
  <c r="K107" i="1"/>
  <c r="J108" i="1"/>
  <c r="K108" i="1"/>
  <c r="J109" i="1"/>
  <c r="J110" i="1"/>
  <c r="K110" i="1"/>
  <c r="J111" i="1"/>
  <c r="K111" i="1"/>
  <c r="J112" i="1"/>
  <c r="K112" i="1"/>
  <c r="K127" i="1"/>
  <c r="J76" i="1"/>
  <c r="K76" i="1"/>
  <c r="J77" i="1"/>
  <c r="K77" i="1"/>
  <c r="J78" i="1"/>
  <c r="K78" i="1"/>
  <c r="J79" i="1"/>
  <c r="K79" i="1"/>
  <c r="J80" i="1"/>
  <c r="K80" i="1"/>
  <c r="J81" i="1"/>
  <c r="K81" i="1"/>
  <c r="J82" i="1"/>
  <c r="K82" i="1"/>
  <c r="J83" i="1"/>
  <c r="K83" i="1"/>
  <c r="J84" i="1"/>
  <c r="K84" i="1"/>
  <c r="J85" i="1"/>
  <c r="K85" i="1"/>
  <c r="J86" i="1"/>
  <c r="K86" i="1"/>
  <c r="J87" i="1"/>
  <c r="K87" i="1"/>
  <c r="J88" i="1"/>
  <c r="K88" i="1"/>
  <c r="J89" i="1"/>
  <c r="K89" i="1"/>
  <c r="J90" i="1"/>
  <c r="K90" i="1"/>
  <c r="J91" i="1"/>
  <c r="K91" i="1"/>
  <c r="J92" i="1"/>
  <c r="K92" i="1"/>
  <c r="J93" i="1"/>
  <c r="K93" i="1"/>
  <c r="J94" i="1"/>
  <c r="K94" i="1"/>
  <c r="J95" i="1"/>
  <c r="K95" i="1"/>
  <c r="J96" i="1"/>
  <c r="K96" i="1"/>
  <c r="J97" i="1"/>
  <c r="K97" i="1"/>
  <c r="J98" i="1"/>
  <c r="K98" i="1"/>
  <c r="J99" i="1"/>
  <c r="K99" i="1"/>
  <c r="J100" i="1"/>
  <c r="K100" i="1"/>
  <c r="J101" i="1"/>
  <c r="K101" i="1"/>
  <c r="J102" i="1"/>
  <c r="K102" i="1"/>
  <c r="J103" i="1"/>
  <c r="K103" i="1"/>
  <c r="J104" i="1"/>
  <c r="K104" i="1"/>
  <c r="G72" i="1"/>
  <c r="G73" i="1"/>
  <c r="G74" i="1"/>
  <c r="G75" i="1"/>
  <c r="G76" i="1"/>
  <c r="J72" i="1"/>
  <c r="K72" i="1"/>
  <c r="J73" i="1"/>
  <c r="K73" i="1"/>
  <c r="J74" i="1"/>
  <c r="K74" i="1"/>
  <c r="J75" i="1"/>
  <c r="K75"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J27" i="1"/>
  <c r="K27" i="1"/>
  <c r="J28" i="1"/>
  <c r="K28" i="1"/>
  <c r="J29" i="1"/>
  <c r="K29" i="1"/>
  <c r="J30" i="1"/>
  <c r="K30" i="1"/>
  <c r="J31" i="1"/>
  <c r="K31" i="1"/>
  <c r="J32" i="1"/>
  <c r="K32" i="1"/>
  <c r="J33" i="1"/>
  <c r="K33" i="1"/>
  <c r="J34" i="1"/>
  <c r="K34" i="1"/>
  <c r="J35" i="1"/>
  <c r="K35" i="1"/>
  <c r="J36" i="1"/>
  <c r="K36" i="1"/>
  <c r="J37" i="1"/>
  <c r="K37" i="1"/>
  <c r="J38" i="1"/>
  <c r="K38" i="1"/>
  <c r="J39" i="1"/>
  <c r="K39" i="1"/>
  <c r="J40" i="1"/>
  <c r="K40" i="1"/>
  <c r="J41" i="1"/>
  <c r="K41" i="1"/>
  <c r="J42" i="1"/>
  <c r="K42" i="1"/>
  <c r="J43" i="1"/>
  <c r="K43" i="1"/>
  <c r="J44" i="1"/>
  <c r="K44" i="1"/>
  <c r="J45" i="1"/>
  <c r="K45" i="1"/>
  <c r="J46" i="1"/>
  <c r="K46" i="1"/>
  <c r="J47" i="1"/>
  <c r="K47" i="1"/>
  <c r="J48" i="1"/>
  <c r="K48" i="1"/>
  <c r="J49" i="1"/>
  <c r="K49" i="1"/>
  <c r="J50" i="1"/>
  <c r="K50" i="1"/>
  <c r="J51" i="1"/>
  <c r="K51" i="1"/>
  <c r="J52" i="1"/>
  <c r="K52" i="1"/>
  <c r="J53" i="1"/>
  <c r="K53" i="1"/>
  <c r="J54" i="1"/>
  <c r="K54" i="1"/>
  <c r="J55" i="1"/>
  <c r="K55" i="1"/>
  <c r="J56" i="1"/>
  <c r="K56" i="1"/>
  <c r="J57" i="1"/>
  <c r="K57" i="1"/>
  <c r="J58" i="1"/>
  <c r="K58" i="1"/>
  <c r="J59" i="1"/>
  <c r="K59" i="1"/>
  <c r="J60" i="1"/>
  <c r="K60" i="1"/>
  <c r="J61" i="1"/>
  <c r="K61" i="1"/>
  <c r="J62" i="1"/>
  <c r="K62" i="1"/>
  <c r="J63" i="1"/>
  <c r="K63" i="1"/>
  <c r="J64" i="1"/>
  <c r="K64" i="1"/>
  <c r="J65" i="1"/>
  <c r="K65" i="1"/>
  <c r="J66" i="1"/>
  <c r="K66" i="1"/>
  <c r="J67" i="1"/>
  <c r="K67" i="1"/>
  <c r="J68" i="1"/>
  <c r="K68" i="1"/>
  <c r="J69" i="1"/>
  <c r="K69" i="1"/>
  <c r="J70" i="1"/>
  <c r="K70" i="1"/>
  <c r="J71" i="1"/>
  <c r="K71" i="1"/>
  <c r="G22" i="1"/>
  <c r="G23" i="1"/>
  <c r="G24" i="1"/>
  <c r="G25" i="1"/>
  <c r="G26" i="1"/>
  <c r="J22" i="1"/>
  <c r="K22" i="1"/>
  <c r="J23" i="1"/>
  <c r="K23" i="1"/>
  <c r="J24" i="1"/>
  <c r="K24" i="1"/>
  <c r="J25" i="1"/>
  <c r="K25" i="1"/>
  <c r="J26" i="1"/>
  <c r="K26" i="1"/>
  <c r="G12" i="1"/>
  <c r="G13" i="1"/>
  <c r="G14" i="1"/>
  <c r="G15" i="1"/>
  <c r="G16" i="1"/>
  <c r="G17" i="1"/>
  <c r="G18" i="1"/>
  <c r="G19" i="1"/>
  <c r="G20" i="1"/>
  <c r="G21" i="1"/>
  <c r="K133" i="1" l="1"/>
  <c r="G11" i="1"/>
  <c r="G10" i="1"/>
  <c r="G9" i="1"/>
  <c r="G8" i="1"/>
  <c r="G7" i="1"/>
  <c r="K21" i="1" l="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I191" i="1" l="1"/>
  <c r="H191" i="1"/>
</calcChain>
</file>

<file path=xl/sharedStrings.xml><?xml version="1.0" encoding="utf-8"?>
<sst xmlns="http://schemas.openxmlformats.org/spreadsheetml/2006/main" count="579" uniqueCount="338">
  <si>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</si>
  <si>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</si>
  <si>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</si>
  <si>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</si>
  <si>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</si>
  <si>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</si>
  <si>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</si>
  <si>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</si>
  <si>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</si>
  <si>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</si>
  <si>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</si>
  <si>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</si>
  <si>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</si>
  <si>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Název</t>
  </si>
  <si>
    <t>Měrná jednotka [MJ]</t>
  </si>
  <si>
    <t xml:space="preserve">Popis </t>
  </si>
  <si>
    <t>Maximální cena za jednotlivé položky 
 v Kč BEZ DPH</t>
  </si>
  <si>
    <t>Fakturace</t>
  </si>
  <si>
    <t>Financováno
 z projektových finančních prostředků</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</si>
  <si>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</si>
  <si>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</si>
  <si>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</si>
  <si>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</si>
  <si>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</si>
  <si>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</si>
  <si>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 xml:space="preserve">Pokud financováno z projektových prostředků, pak ŘEŠITEL uvede: NÁZEV A ČÍSLO DOTAČNÍHO PROJEKTU </t>
  </si>
  <si>
    <t>V případě, že se dodavatel při předání zboží na některá uvedená tel. čísla nedovolá, bude v takovém případě volat tel. 377 631 332, 377 631 320.</t>
  </si>
  <si>
    <t>21 dní</t>
  </si>
  <si>
    <t>ks</t>
  </si>
  <si>
    <t>Kartonová krabice pro dlouhodobé skladování dokumentů formátu A4, šíře hřbetu 4,5 - 6 cm, možnost uložení ve skupinovém boxu, rozměr cca 330 x 260 x 50 mm. Vyrobeny z hladké ruční lepenky 1000 g.</t>
  </si>
  <si>
    <t>Box na formát A4, polypropylen min. 0,5 mm, kapacita 250 - 300 listů (80 g/m2), zajišťovací gumička.</t>
  </si>
  <si>
    <t>Kvalitní průhledný polypropylen, zavírání jedním drukem (patentem) na delší straně.</t>
  </si>
  <si>
    <t>Obálka plastová PVC s patentem /druk/ A4 - transparentní</t>
  </si>
  <si>
    <t>Odkladač dokumentů stohovatelný - čirý</t>
  </si>
  <si>
    <t>Odkladač dokumentů, pro dokumenty do formátu A4+, transparentní materiál, stohování kolmo i dvěma způsoby předsazeně, rozměry 255 x 70 x 360 mm (š x v x h).</t>
  </si>
  <si>
    <t>Kartonový mramor, formát A4.</t>
  </si>
  <si>
    <t>Plast, formát A4, šíře hřbetu 3,5 cm, průměr kroužků 25 mm, kapacita cca 190 listů, hřbetní kapsa se štítkem na popisky.</t>
  </si>
  <si>
    <t>Polypropylen min. 500 mic., formát A4, průměr kroužků 15 mm, šíře hřbetu 2 cm, čtyřkroužková mechanika, kapacita cca 70 listů, potiskovatelné.</t>
  </si>
  <si>
    <t>Vnějšek plast, vnitřek hladký papír, formát A4, šíře 50 cm.</t>
  </si>
  <si>
    <t>Vnějšek plast, vnitřek hladký papír.</t>
  </si>
  <si>
    <t>Rozlišovač papírový ("jazyk") - mix 5 barev</t>
  </si>
  <si>
    <t>bal</t>
  </si>
  <si>
    <t>Oddělování stránek v pořadačích všech typů, rozměr 10,5 x 24 cm, 100 ks /balení.</t>
  </si>
  <si>
    <t>Rozlišovač kartonový A4  - 12 barev</t>
  </si>
  <si>
    <t>Barevný rozlišovač, formát A4, euroděrování, popisovatelný titulní list, min. 12 listů/ balení.</t>
  </si>
  <si>
    <t xml:space="preserve">Podložka A4 s klipem jednoduchá </t>
  </si>
  <si>
    <t>Formát A4, plast, kovový klip.</t>
  </si>
  <si>
    <t>Formát A4, přední strana průhledná, zadní barevná.</t>
  </si>
  <si>
    <t>Pro formát A4, karton min. 250 g.</t>
  </si>
  <si>
    <t xml:space="preserve">Pro vkládání dokumentů do velikosti A4, prešpán 350 g. </t>
  </si>
  <si>
    <t>Pro vkládání dokumentů do velikosti A4, ekokarton 250 g.</t>
  </si>
  <si>
    <t>Pro vkládání dokumentů do velikosti A4, prešpán.</t>
  </si>
  <si>
    <t>Pro vkládání dokumentů do velikosti A4, ekokarton min. 250 g.</t>
  </si>
  <si>
    <t>Odkládací desky A4, prešpán 350 g, zajišťovací gumička.</t>
  </si>
  <si>
    <t>Euroobal A4 - hladký</t>
  </si>
  <si>
    <t>Čiré, min. 45 mic., balení 100 ks.</t>
  </si>
  <si>
    <t xml:space="preserve">Euroobal A4 - krupička </t>
  </si>
  <si>
    <t xml:space="preserve">Euroobal A4 - klopa </t>
  </si>
  <si>
    <t>Čiré, obal otevřený z boční strany s klopou, polypropylen, euroděrování, min. 100 mic., balení min. 10 ks.</t>
  </si>
  <si>
    <t>Euroobal A4 - rozšířený</t>
  </si>
  <si>
    <t>Formát A4 rozšířený na 220 mm, typ otvírání „U“, rozměr 220 x 300 mm, kapacita až 70 listů, polypropylen, tloušťka min. 50 mic., balení min. 50 ks.</t>
  </si>
  <si>
    <t xml:space="preserve">Euroobal A4 - na katalogy </t>
  </si>
  <si>
    <t>Formát A4 s euroděrováním, kapacita až 1,5 cm dokumentů, polypropylen, tloušťka min. 180 mic.</t>
  </si>
  <si>
    <t>Nezávěsné hladké PVC obaly, vkládání na šířku i na výšku, min. 150 mic, min. 10 ks v balení.</t>
  </si>
  <si>
    <t>Blok lepený bílý -  špalík 8-9 x 8-9 cm</t>
  </si>
  <si>
    <t>Slepený špalíček bílých papírů.</t>
  </si>
  <si>
    <t>Blok lepený barevný - špalík 8-9 x 8-9 cm</t>
  </si>
  <si>
    <t>Slepený špalíček barevných papírů.</t>
  </si>
  <si>
    <t xml:space="preserve">Samolepící bločky 38 x 51 mm,  4 x neon  </t>
  </si>
  <si>
    <t>Samolepicí blok, každý lístek má podél jedné strany lepivý pásek, 4 barvy po 50 listech v balení.</t>
  </si>
  <si>
    <t>Samolepicí bločky 38 x 51 mm, 3 x žlutý</t>
  </si>
  <si>
    <t>Samolepicí blok, žlutá barva, každý lístek má podél jedné strany lepivý pásek, 3 ks po 100 listech v balení.</t>
  </si>
  <si>
    <t>Adhezní bloček - neon, opatřen lepicí vrstvou pouze zpoloviny, nezanechává stopy po lepidle. Min. 100 lístků.</t>
  </si>
  <si>
    <t>Samolepicí blok  76 x 76 mm - žlutý - 100 list</t>
  </si>
  <si>
    <t>Nezanechává stopy lepidla, min. 100 listů v bločku.</t>
  </si>
  <si>
    <t xml:space="preserve">Samolepící záložky: šipky 12 x 42 mm - 5 x neon </t>
  </si>
  <si>
    <t>Popisovatelné šipky, neonové samolepicí záložky, plastové, průhledné. 5x 25 ks v balení.</t>
  </si>
  <si>
    <t>Samolepící záložky 12 x 45 mm  - 8 x neon</t>
  </si>
  <si>
    <t>Popisovatelné proužky, plastové, možnost opakované aplikace, neslepují se a nekroutí, 8 neon.barev x 25ks.</t>
  </si>
  <si>
    <t>Samolepící záložky 20 x 50 mm - 4 barvy</t>
  </si>
  <si>
    <t>Možnost mnohonásobné aplikace, po odlepení nezanechávají žádnou stopu, 4x 50 listů.</t>
  </si>
  <si>
    <t xml:space="preserve">Blok A5 lepený - čtvereček </t>
  </si>
  <si>
    <t>Min. 50 listů, lepená vazba.</t>
  </si>
  <si>
    <t>Blok A5 lepený - linka</t>
  </si>
  <si>
    <t>Blok A5 lepený - čistý</t>
  </si>
  <si>
    <t>Blok A4 lepený - linka</t>
  </si>
  <si>
    <t xml:space="preserve">Min. 50 listů, lepená vazba. </t>
  </si>
  <si>
    <t>Blok A4 lepený - čistý</t>
  </si>
  <si>
    <t>Blok A5 boční spirála -  linkovaný</t>
  </si>
  <si>
    <t xml:space="preserve">Min. 50 listů, spirála vlevo. </t>
  </si>
  <si>
    <t>Blok A4 boční spirála - čistý</t>
  </si>
  <si>
    <t>Sešit A5 - linka</t>
  </si>
  <si>
    <t>Min. 40 listů.</t>
  </si>
  <si>
    <t>Sešit A4 čistý  - linka</t>
  </si>
  <si>
    <t xml:space="preserve">Min. 40 listů. </t>
  </si>
  <si>
    <t>Sešit A4 čistý  - čistý</t>
  </si>
  <si>
    <t>Záznamní kniha A4 - linka</t>
  </si>
  <si>
    <t xml:space="preserve">Min. 100 listů, bělený bezdřevý papír, šitá vazba, laminovaný povrch desek. </t>
  </si>
  <si>
    <t xml:space="preserve">Papír kancelářský A3 kvalita "C"  </t>
  </si>
  <si>
    <t xml:space="preserve">Papír kancelářský A4 kvalita "A" </t>
  </si>
  <si>
    <t>Papír barevný kopírovací A4 80g - mix min 5 barev</t>
  </si>
  <si>
    <t>Kopírovací karton bílý A4 160g</t>
  </si>
  <si>
    <t xml:space="preserve">Karton kreslící barevný A4 180g - mix min 5 barev </t>
  </si>
  <si>
    <t>Barevný karton, min 50 archů v balení.</t>
  </si>
  <si>
    <t xml:space="preserve">Obálky bublinkové A5 bílé cca  200x270 </t>
  </si>
  <si>
    <t>Samolepicí, odtrhovací proužek, vzduchová ochranná vrstva, vhodné pro zasílání křehkých předmětů, min. 10 ks v balení.</t>
  </si>
  <si>
    <t xml:space="preserve">Obálky bublinkové A4 bílé cca 270x360 </t>
  </si>
  <si>
    <t>Obálky C6 114 x 162 mm</t>
  </si>
  <si>
    <t>Samolepící, 1 bal/50ks</t>
  </si>
  <si>
    <t>Obálky C5 162 x 229 mm</t>
  </si>
  <si>
    <t>Obálky DL 110 x 220 mm - bez okénka</t>
  </si>
  <si>
    <t>Samolepicí, 1 bal/50ks.</t>
  </si>
  <si>
    <t>Obálky B4 , 250 x 353 mm</t>
  </si>
  <si>
    <t>Samolepící bílé.</t>
  </si>
  <si>
    <t>Taška obchodní textil- obálka A4/dno</t>
  </si>
  <si>
    <t>Obálky se dnem vyztužené (textil) samolepící.</t>
  </si>
  <si>
    <t>Lepicí guma - snímatelné čtverečky</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</si>
  <si>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</si>
  <si>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Lepicí páska 25mm x 66m transparentní</t>
  </si>
  <si>
    <t>Kvalitní lepicí páska průhledná.</t>
  </si>
  <si>
    <t>Lepicí páska 38mm x 66m transparentní</t>
  </si>
  <si>
    <t>Lepicí páska 48-50mm x 66m transparentní</t>
  </si>
  <si>
    <t>Lepicí páska oboustranná 25mmx10m</t>
  </si>
  <si>
    <t>Polypropylenová oboustranná lepicí páska, univerzální použití, možnost použít pro podlahové krytiny a koberce.</t>
  </si>
  <si>
    <t>Lepicí páska oboustranná 38mmx10m</t>
  </si>
  <si>
    <t xml:space="preserve">Polypropylenová oboustranná lepicí páska, univerzální použití, možnost použít pro podlahové krytiny a koberce. </t>
  </si>
  <si>
    <t>Lepicí páska oboustranná 50mmx10m</t>
  </si>
  <si>
    <t>Lepicí páska s odvíječem lepenky 19mm</t>
  </si>
  <si>
    <t>Lepicí páska 33 m x 19 mm, transparentní, odvíječ s kovovým nožem.</t>
  </si>
  <si>
    <t xml:space="preserve">Lepící páska do stolních odvíječů - náplň 19mm </t>
  </si>
  <si>
    <t>Transparentní lepicí páska vhodná do stolních odvíječů, šíře 19 mm, návin min. 30 m.</t>
  </si>
  <si>
    <t>Lepicí tyčinka  min. 20g</t>
  </si>
  <si>
    <t>Vysoká lepicí síla a okamžitá přilnavost. Vhodné na  papír, karton, nevysychá, neobsahuje rozpouštědla.</t>
  </si>
  <si>
    <t>Lepicí tyčinka  min. 40g</t>
  </si>
  <si>
    <t xml:space="preserve">Vteřinové lepidlo min. hmotnost 3 g </t>
  </si>
  <si>
    <t>Vteřinové lepidlo vhodné na všechny materiály mimo lepení PP, PE, polystyrenu a jemné kůže. Vysoká pevnost na pevných a hladkých plochách, VODĚODOLNÉ, okamžitý účinek.</t>
  </si>
  <si>
    <t>Tužka HB 2 s pryží</t>
  </si>
  <si>
    <t>Klasická tužka s pryží, tvrdost HB.</t>
  </si>
  <si>
    <t xml:space="preserve">Mikro tužka 0,7 </t>
  </si>
  <si>
    <t>0,7 mm, plast tělo, guma, výsuvný hrot, pogumovaný úchop.</t>
  </si>
  <si>
    <t xml:space="preserve">Pastelky  - 12 barev </t>
  </si>
  <si>
    <t>sada</t>
  </si>
  <si>
    <t>Klasické šestihranné pastelky, barevně lakované.</t>
  </si>
  <si>
    <t>Stiskací mechanismus, vyměnitelná gelová náplň, plastové tělo, jehlový hrot 0,5 mm pro tenké psaní.</t>
  </si>
  <si>
    <t xml:space="preserve">ks </t>
  </si>
  <si>
    <t>Velmi jemný plastický hrot, šíře stopy 0,3 mm.</t>
  </si>
  <si>
    <t>Popisovač - 0,3 mm - sada 4ks</t>
  </si>
  <si>
    <t>Velmi jemný plastický hrot, šíře stopy 0,3 mm. Sada: barvy černá, zelená, červená, modrá.</t>
  </si>
  <si>
    <t>Popisovač lihový 0,6 mm - sada 4ks</t>
  </si>
  <si>
    <t>Voděodolný, otěruvzdorný inkoust, šíře stopy 0,6 mm, ventilační uzávěr, na papír, folie, sklo, plasty, polystyrén. Sada: barvy černá, zelená, červená, modrá.</t>
  </si>
  <si>
    <t>Popisovač lihový 1mm - sada 4ks</t>
  </si>
  <si>
    <t>Voděodolný, otěruvzdorný inkoust, vláknový hrot, ergonomický úchop, šíře stopy 1 mm, ventilační uzávěry, na fólie, filmy, sklo, plasty. 4 ks v balení.</t>
  </si>
  <si>
    <t>Popisovač CD/DVD  1 mm</t>
  </si>
  <si>
    <t xml:space="preserve">Permanentní popisovač, kulatý hrot, šíře stopy 2 mm, popisovač se speciálním inkoustem pro popis CD a DVD. </t>
  </si>
  <si>
    <t>Odolný proti vyschnutí, kulatý hrot, šíře stopy 2,5 mm, na flipchartové tabule, nepropíjí se papírem, ventilační uzávěr.</t>
  </si>
  <si>
    <t>Zvýrazňovač 1-4 mm, sada 4ks</t>
  </si>
  <si>
    <t>Klínový hrot, šíře stopy 1-4 mm, ventilační uzávěr, vhodný i na faxový papír. 4 ks v balení.</t>
  </si>
  <si>
    <t>Zvýrazňovač 1-4 mm - sada 6ks</t>
  </si>
  <si>
    <t>Klínový hrot, šíře stopy 1-4 mm, ventilační uzávěr, vhodný i na faxový papír. 6 ks v balení.</t>
  </si>
  <si>
    <t>Klínový hrot, šíře stopy 1-4,6 mm, ventilační uzávěry, vhodný i na faxový papír.</t>
  </si>
  <si>
    <t xml:space="preserve">Samolepicí etikety  210x297 mm </t>
  </si>
  <si>
    <t xml:space="preserve">Samolepící etikety laser 105x41 </t>
  </si>
  <si>
    <t>Archy formátu A4, pro tisk v kopírkách, laserových a inkoustových tiskárnách. Min. 100 listů/ balení.</t>
  </si>
  <si>
    <t>Tabule korková 60 x 90</t>
  </si>
  <si>
    <t xml:space="preserve">Kvalitní hrubozrnný korek, dřevěný rám dřevo s opracovanými hranami, oboustranný korek - možnost  používat tabuli z obou stran, vrstvení korku 7 mm. </t>
  </si>
  <si>
    <t>Nástěnka samolepící korek 58,5x46cm</t>
  </si>
  <si>
    <t>Umožňuje snadné nalepování dokumentů.</t>
  </si>
  <si>
    <t>Magnety 24 mm - mix barev</t>
  </si>
  <si>
    <t>Doplněk ke všem magnetickým tabulím, barevný mix, průměr 24 mm, min. 10 ks v balení.</t>
  </si>
  <si>
    <t>Připínáčky  pro nástěnky (špulky)</t>
  </si>
  <si>
    <t>Připínáčky s barevnou plastovou hlavou "špulka", mix barev, min. 100 ks v balení.</t>
  </si>
  <si>
    <t xml:space="preserve">Čisticí vlhčené ubrousky univerzální </t>
  </si>
  <si>
    <t>K čištění plastových povrchů zařízení výpočetní a kancelářské techniky, mimořádná rozpustnost nečistot a vysoké absorpční vlastnosti, odstraňují usazený prach, mastnotu i zbytky lepidel či barviva. Balení 100 ks.</t>
  </si>
  <si>
    <t>Datumovka samobarvící min do r.2030</t>
  </si>
  <si>
    <t>Samobarvící mechanické razítko, vhodné pro každodení používání v kancelářích, měsíc číslem, výška znaků 3,8 - 4,2 mm.</t>
  </si>
  <si>
    <t xml:space="preserve">Rozešívačka </t>
  </si>
  <si>
    <t>Odstranění sešívacích drátků, kovové provedení + plast.</t>
  </si>
  <si>
    <t>Sešívačka min.25 listů</t>
  </si>
  <si>
    <t>Sešití min. 20 listů, spojovače 24/6 i 26/6.</t>
  </si>
  <si>
    <t>Sešívačka min.30list</t>
  </si>
  <si>
    <t>Sešití min. 30 listů, spojovače 24/6 a 26/6.</t>
  </si>
  <si>
    <t>Sešívačka velkokapacitní min. 70 listů</t>
  </si>
  <si>
    <t>Velkokapacitní sešívačka, sešití min. 70 listů, spojovače 24/6, 23/8, 24/8, 23/13.</t>
  </si>
  <si>
    <t xml:space="preserve">Spojovače 24/6  </t>
  </si>
  <si>
    <t>Vysoce kvalitní pozinkované spojovače, min. 1000 ks v balení.</t>
  </si>
  <si>
    <t xml:space="preserve">Spojovače 24/8 </t>
  </si>
  <si>
    <t xml:space="preserve">Spojovače 23/8 </t>
  </si>
  <si>
    <t>Spojovače 23/13</t>
  </si>
  <si>
    <t>Spony kancelářské  32</t>
  </si>
  <si>
    <t xml:space="preserve">Rozměr 32 mm, pozinkované, lesklé, min. 75ks v balení.  </t>
  </si>
  <si>
    <t>Spony dopisní barevné 32</t>
  </si>
  <si>
    <t>Rozměr 32 mm, barevný drát, min. 75ks v balení.</t>
  </si>
  <si>
    <t>Spony aktové 50</t>
  </si>
  <si>
    <t>Rozměr 50 mm, pozinkované, lesklé, min. 75ks v balení.</t>
  </si>
  <si>
    <t>Klip kovový 19</t>
  </si>
  <si>
    <t xml:space="preserve">Kovové, mnohonásobně použitelné, min. 12 ks v balení. </t>
  </si>
  <si>
    <t>Klip kovový 25</t>
  </si>
  <si>
    <t>Klip kovový 32</t>
  </si>
  <si>
    <t xml:space="preserve">Připínáčky </t>
  </si>
  <si>
    <t>Niklované, nýtované, min. 100 ks v balení.</t>
  </si>
  <si>
    <t>Připínáčky kobercové</t>
  </si>
  <si>
    <t>Kobercové hřeby niklované, nýtované, min. 75 ks v balení.</t>
  </si>
  <si>
    <t xml:space="preserve">Kalkulátor </t>
  </si>
  <si>
    <t>Korekční strojek jednorázový</t>
  </si>
  <si>
    <t>Šíře min. 4,2 mm, návin min. 6 m, korekční roller ve tvaru pera, suchá korekce, kryje okamžitě, korekce na běžném i faxovém papíru, nezanechává stopy či skvrny na fotokopiích.</t>
  </si>
  <si>
    <t>Laminovací folie A5/ 125mic</t>
  </si>
  <si>
    <t>Antistatické, průzračně čiré. Min. 100 listů v balení.</t>
  </si>
  <si>
    <t>Laminovací folie A4/125mic</t>
  </si>
  <si>
    <t xml:space="preserve">Laminovací folie A4/250 mic </t>
  </si>
  <si>
    <t>Laminovací folie A3/100 mic</t>
  </si>
  <si>
    <t>Rychlouzavírací sáčky 12x17</t>
  </si>
  <si>
    <t>Min. 100 ks v balení.</t>
  </si>
  <si>
    <t>Rychlouzavírací sáčky 18x25</t>
  </si>
  <si>
    <t>Rychlouzavírací sáčky 20x30</t>
  </si>
  <si>
    <t xml:space="preserve">Motouz jutový přírodní  </t>
  </si>
  <si>
    <t>Min. 100 g, pro kancelář i domácnost.</t>
  </si>
  <si>
    <t>Nůžky celokovové - 18 cm</t>
  </si>
  <si>
    <t>Celokovové provedení, čepele spojuje kovový šroub, řezné plochy speciálně upraveny pro snadný a precizní střih.</t>
  </si>
  <si>
    <t>Nůžky celokovové - 20 cm</t>
  </si>
  <si>
    <t>Nůžky celokovové - 25 cm</t>
  </si>
  <si>
    <t>Nůžky kancelářské malé</t>
  </si>
  <si>
    <t>Vysoce kvalitní nůžky, nožnice vyrobené z tvrzené japonské oceli s nerezovou úpravou, ergonomické držení - měkký dotek, délka nůžek min. 15 cm.</t>
  </si>
  <si>
    <t>Nůžky kancelářské střední</t>
  </si>
  <si>
    <t>Vysoce kvalitní nůžky, nožnice vyrobené z tvrzené japonské oceli s nerezovou úpravou, ergonomické držení - měkký dotek, délka nůžek min. 21 cm.</t>
  </si>
  <si>
    <t xml:space="preserve">Pryž </t>
  </si>
  <si>
    <t xml:space="preserve">Na grafitové tužky. </t>
  </si>
  <si>
    <t>Pryž v tužce, posuvná</t>
  </si>
  <si>
    <t>Na grafitové tužky, plastové tělo.</t>
  </si>
  <si>
    <t>Ořezávátko dvojité se zásobníkem</t>
  </si>
  <si>
    <t>Pro silnou i tenkou tužku, plastové se zásobníkem na odpad.</t>
  </si>
  <si>
    <t>Pravítko 20cm</t>
  </si>
  <si>
    <t>Transparentní.</t>
  </si>
  <si>
    <t>Pravítko 30cm</t>
  </si>
  <si>
    <t>Trojúhelník 45</t>
  </si>
  <si>
    <t>S kolmicí, transparentní.</t>
  </si>
  <si>
    <t>Samolepicí blok 101mm x 150 mm linka - žlutý</t>
  </si>
  <si>
    <t>Mechanická tužka hrot 2.0mm</t>
  </si>
  <si>
    <t>Tašky obchodní (obálky) B4</t>
  </si>
  <si>
    <t>Přepisovatelný/gumovatelný roller - 0,7</t>
  </si>
  <si>
    <t>Příloha č. 2 Kupní smlouvy - technická specifikace
Kancelářské potřeby (II.) 016 - 2025</t>
  </si>
  <si>
    <t>Společná faktura</t>
  </si>
  <si>
    <t>NE</t>
  </si>
  <si>
    <t>PC-S Ivana Jílková,
Tel.: 737 574 516,
37763 1085</t>
  </si>
  <si>
    <t>Univerzitní 22,
301 00 Plzeň, 
budova Fakulty strojní - Projektové centrum, místnost UF 234</t>
  </si>
  <si>
    <t>Archivační krabice na dokumenty A4 (š 4,5 - 6 cm)</t>
  </si>
  <si>
    <r>
      <t xml:space="preserve">Box na spisy s gumou - (PP min 0,5 mm) - </t>
    </r>
    <r>
      <rPr>
        <b/>
        <sz val="11"/>
        <rFont val="Calibri"/>
        <family val="2"/>
        <charset val="238"/>
      </rPr>
      <t>žlutý</t>
    </r>
  </si>
  <si>
    <r>
      <t>Box na spisy s gumou - (PP min 0,5 mm) -</t>
    </r>
    <r>
      <rPr>
        <b/>
        <sz val="11"/>
        <rFont val="Calibri"/>
        <family val="2"/>
        <charset val="238"/>
      </rPr>
      <t xml:space="preserve"> fialový</t>
    </r>
  </si>
  <si>
    <r>
      <t xml:space="preserve">Box na spisy s gumou - (PP min 0,5 mm) - </t>
    </r>
    <r>
      <rPr>
        <b/>
        <sz val="11"/>
        <rFont val="Calibri"/>
        <family val="2"/>
        <charset val="238"/>
      </rPr>
      <t>růžový</t>
    </r>
  </si>
  <si>
    <r>
      <t xml:space="preserve">Obálka plastová PVC s patentem /druk/  A6 - </t>
    </r>
    <r>
      <rPr>
        <b/>
        <sz val="11"/>
        <rFont val="Calibri"/>
        <family val="2"/>
        <charset val="238"/>
      </rPr>
      <t>zelená</t>
    </r>
  </si>
  <si>
    <r>
      <t>Obálka plastová PVC s patentem /druk/  A6 -</t>
    </r>
    <r>
      <rPr>
        <b/>
        <sz val="11"/>
        <rFont val="Calibri"/>
        <family val="2"/>
        <charset val="238"/>
      </rPr>
      <t xml:space="preserve"> růžová</t>
    </r>
  </si>
  <si>
    <r>
      <t xml:space="preserve">Obálka plastová PVC s patentem /druk/ A5 - </t>
    </r>
    <r>
      <rPr>
        <b/>
        <sz val="11"/>
        <rFont val="Calibri"/>
        <family val="2"/>
        <charset val="238"/>
      </rPr>
      <t>růžová</t>
    </r>
  </si>
  <si>
    <r>
      <t xml:space="preserve">Obálka plastová PVC s patentem /druk/ A5 - </t>
    </r>
    <r>
      <rPr>
        <b/>
        <sz val="11"/>
        <rFont val="Calibri"/>
        <family val="2"/>
        <charset val="238"/>
      </rPr>
      <t>modrá</t>
    </r>
  </si>
  <si>
    <r>
      <t>Obálka plastová PVC s patentem /druk/ A4 -</t>
    </r>
    <r>
      <rPr>
        <b/>
        <sz val="11"/>
        <rFont val="Calibri"/>
        <family val="2"/>
        <charset val="238"/>
      </rPr>
      <t xml:space="preserve"> modrá</t>
    </r>
  </si>
  <si>
    <r>
      <t xml:space="preserve">Obálka plastová PVC s patentem /druk/ A4 - </t>
    </r>
    <r>
      <rPr>
        <b/>
        <sz val="11"/>
        <rFont val="Calibri"/>
        <family val="2"/>
        <charset val="238"/>
      </rPr>
      <t>růžová</t>
    </r>
  </si>
  <si>
    <r>
      <t>Pořadač archivní A4  - 7,5 cm, kapsa -</t>
    </r>
    <r>
      <rPr>
        <b/>
        <sz val="11"/>
        <rFont val="Calibri"/>
        <family val="2"/>
        <charset val="238"/>
      </rPr>
      <t xml:space="preserve"> červený</t>
    </r>
  </si>
  <si>
    <r>
      <t xml:space="preserve">Pořadač archivní 4  - 7,5 cm, kapsa - </t>
    </r>
    <r>
      <rPr>
        <b/>
        <sz val="11"/>
        <rFont val="Calibri"/>
        <family val="2"/>
        <charset val="238"/>
      </rPr>
      <t>modrý</t>
    </r>
  </si>
  <si>
    <r>
      <t xml:space="preserve">Pořadač 2-kroužkový A4 - 3,5 cm - </t>
    </r>
    <r>
      <rPr>
        <b/>
        <sz val="11"/>
        <rFont val="Calibri"/>
        <family val="2"/>
        <charset val="238"/>
      </rPr>
      <t>červený</t>
    </r>
  </si>
  <si>
    <r>
      <t>Pořadač 4-kroužkový A4 - 2 cm -</t>
    </r>
    <r>
      <rPr>
        <b/>
        <sz val="11"/>
        <rFont val="Calibri"/>
        <family val="2"/>
        <charset val="238"/>
      </rPr>
      <t xml:space="preserve"> modrý</t>
    </r>
  </si>
  <si>
    <r>
      <t xml:space="preserve">Pořadač pákový A4 - 5cm - </t>
    </r>
    <r>
      <rPr>
        <b/>
        <sz val="11"/>
        <rFont val="Calibri"/>
        <family val="2"/>
        <charset val="238"/>
      </rPr>
      <t>modrý</t>
    </r>
  </si>
  <si>
    <r>
      <t>Pořadač pákový A4 - 5cm -</t>
    </r>
    <r>
      <rPr>
        <b/>
        <sz val="11"/>
        <rFont val="Calibri"/>
        <family val="2"/>
        <charset val="238"/>
      </rPr>
      <t xml:space="preserve"> žlutý</t>
    </r>
  </si>
  <si>
    <r>
      <t xml:space="preserve">Pořadač pákový A4 - 5cm - </t>
    </r>
    <r>
      <rPr>
        <b/>
        <sz val="11"/>
        <rFont val="Calibri"/>
        <family val="2"/>
        <charset val="238"/>
      </rPr>
      <t>zelený</t>
    </r>
  </si>
  <si>
    <r>
      <t xml:space="preserve">Pořadač pákový A4 - 5cm - </t>
    </r>
    <r>
      <rPr>
        <b/>
        <sz val="11"/>
        <rFont val="Calibri"/>
        <family val="2"/>
        <charset val="238"/>
      </rPr>
      <t>červený</t>
    </r>
  </si>
  <si>
    <r>
      <t xml:space="preserve">Pořadač pákový A4 - 7,5 cm - </t>
    </r>
    <r>
      <rPr>
        <b/>
        <sz val="11"/>
        <rFont val="Calibri"/>
        <family val="2"/>
        <charset val="238"/>
      </rPr>
      <t>červený</t>
    </r>
  </si>
  <si>
    <r>
      <t xml:space="preserve">Pořadač pákový A4 - 7,5 cm - </t>
    </r>
    <r>
      <rPr>
        <b/>
        <sz val="11"/>
        <rFont val="Calibri"/>
        <family val="2"/>
        <charset val="238"/>
      </rPr>
      <t>zelený</t>
    </r>
  </si>
  <si>
    <r>
      <t>Pořadač pákový A4 - 7,5 cm -</t>
    </r>
    <r>
      <rPr>
        <b/>
        <sz val="11"/>
        <rFont val="Calibri"/>
        <family val="2"/>
        <charset val="238"/>
      </rPr>
      <t xml:space="preserve"> žlutý</t>
    </r>
  </si>
  <si>
    <r>
      <t xml:space="preserve">Rychlovazače PVC, A4 - </t>
    </r>
    <r>
      <rPr>
        <b/>
        <sz val="11"/>
        <rFont val="Calibri"/>
        <family val="2"/>
        <charset val="238"/>
      </rPr>
      <t>červené</t>
    </r>
  </si>
  <si>
    <r>
      <t xml:space="preserve">Rychlovazače PVC, A4 - </t>
    </r>
    <r>
      <rPr>
        <b/>
        <sz val="11"/>
        <rFont val="Calibri"/>
        <family val="2"/>
        <charset val="238"/>
      </rPr>
      <t>oranžové</t>
    </r>
  </si>
  <si>
    <r>
      <t>Rychlovazače PVC, A4 -</t>
    </r>
    <r>
      <rPr>
        <b/>
        <sz val="11"/>
        <rFont val="Calibri"/>
        <family val="2"/>
        <charset val="238"/>
      </rPr>
      <t xml:space="preserve"> modré</t>
    </r>
  </si>
  <si>
    <r>
      <t xml:space="preserve">Rychlovazače PVC, A4 - </t>
    </r>
    <r>
      <rPr>
        <b/>
        <sz val="11"/>
        <rFont val="Calibri"/>
        <family val="2"/>
        <charset val="238"/>
      </rPr>
      <t>zelené</t>
    </r>
  </si>
  <si>
    <r>
      <t>Rychlovazače PVC, A4 -</t>
    </r>
    <r>
      <rPr>
        <b/>
        <sz val="11"/>
        <rFont val="Calibri"/>
        <family val="2"/>
        <charset val="238"/>
      </rPr>
      <t xml:space="preserve"> růžové</t>
    </r>
  </si>
  <si>
    <r>
      <t>Rychlovazač karton, nezávěsný A4 -</t>
    </r>
    <r>
      <rPr>
        <b/>
        <sz val="11"/>
        <rFont val="Calibri"/>
        <family val="2"/>
        <charset val="238"/>
      </rPr>
      <t xml:space="preserve"> tmavě modrý</t>
    </r>
  </si>
  <si>
    <r>
      <t xml:space="preserve">Rychlovazač karton, nezávěsný A4 </t>
    </r>
    <r>
      <rPr>
        <b/>
        <sz val="11"/>
        <rFont val="Calibri"/>
        <family val="2"/>
        <charset val="238"/>
      </rPr>
      <t>- fialový</t>
    </r>
  </si>
  <si>
    <r>
      <t>Desky odkládací A4, bez klop, prešpán -</t>
    </r>
    <r>
      <rPr>
        <b/>
        <sz val="11"/>
        <rFont val="Calibri"/>
        <family val="2"/>
        <charset val="238"/>
      </rPr>
      <t xml:space="preserve"> tmavě modré</t>
    </r>
  </si>
  <si>
    <r>
      <t>Desky odkládací A4, bez klop, ekokarton -</t>
    </r>
    <r>
      <rPr>
        <b/>
        <sz val="11"/>
        <rFont val="Calibri"/>
        <family val="2"/>
        <charset val="238"/>
      </rPr>
      <t xml:space="preserve"> modré</t>
    </r>
  </si>
  <si>
    <r>
      <t>Desky odkládací A4, 3 klopy, prešpán -</t>
    </r>
    <r>
      <rPr>
        <b/>
        <sz val="11"/>
        <rFont val="Calibri"/>
        <family val="2"/>
        <charset val="238"/>
      </rPr>
      <t xml:space="preserve"> zelené</t>
    </r>
  </si>
  <si>
    <r>
      <t>Desky odkládací A4, 3 klopy, ekokarton -</t>
    </r>
    <r>
      <rPr>
        <b/>
        <sz val="11"/>
        <rFont val="Calibri"/>
        <family val="2"/>
        <charset val="238"/>
      </rPr>
      <t xml:space="preserve"> zelené</t>
    </r>
  </si>
  <si>
    <r>
      <t xml:space="preserve">Desky odkládací A4, 3 klopy, ekokarton - </t>
    </r>
    <r>
      <rPr>
        <b/>
        <sz val="11"/>
        <rFont val="Calibri"/>
        <family val="2"/>
        <charset val="238"/>
      </rPr>
      <t>žluté</t>
    </r>
  </si>
  <si>
    <r>
      <t xml:space="preserve">Desky s gumičkou A4, 3 klopy, prešpán - </t>
    </r>
    <r>
      <rPr>
        <b/>
        <sz val="11"/>
        <rFont val="Calibri"/>
        <family val="2"/>
        <charset val="238"/>
      </rPr>
      <t>modré</t>
    </r>
  </si>
  <si>
    <r>
      <t xml:space="preserve">Desky s gumičkou A4, 3 klopy, prešpán - </t>
    </r>
    <r>
      <rPr>
        <b/>
        <sz val="11"/>
        <rFont val="Calibri"/>
        <family val="2"/>
        <charset val="238"/>
      </rPr>
      <t>červené</t>
    </r>
  </si>
  <si>
    <r>
      <t xml:space="preserve">Desky s gumičkou A4, 3 klopy, prešpán - </t>
    </r>
    <r>
      <rPr>
        <b/>
        <sz val="11"/>
        <rFont val="Calibri"/>
        <family val="2"/>
        <charset val="238"/>
      </rPr>
      <t>šedé</t>
    </r>
  </si>
  <si>
    <t>Obaly "L" A4 - čiré</t>
  </si>
  <si>
    <r>
      <t xml:space="preserve">Samolepící blok  75 x 75 mm ± 2 mm- neon - </t>
    </r>
    <r>
      <rPr>
        <b/>
        <sz val="11"/>
        <rFont val="Calibri"/>
        <family val="2"/>
        <charset val="238"/>
      </rPr>
      <t>růžový</t>
    </r>
  </si>
  <si>
    <r>
      <t xml:space="preserve">Samolepící blok  75 x 75 mm ± 2 mm- neon </t>
    </r>
    <r>
      <rPr>
        <b/>
        <sz val="11"/>
        <rFont val="Calibri"/>
        <family val="2"/>
        <charset val="238"/>
      </rPr>
      <t>- žlutý</t>
    </r>
  </si>
  <si>
    <r>
      <t xml:space="preserve">Samolepící blok  75 x 75 mm ± 2 mm- neon - </t>
    </r>
    <r>
      <rPr>
        <b/>
        <sz val="11"/>
        <rFont val="Calibri"/>
        <family val="2"/>
        <charset val="238"/>
      </rPr>
      <t>oranžový</t>
    </r>
  </si>
  <si>
    <r>
      <t>Samolepící blok  75 x 75 mm ± 2 mm- neon -</t>
    </r>
    <r>
      <rPr>
        <b/>
        <sz val="11"/>
        <rFont val="Calibri"/>
        <family val="2"/>
        <charset val="238"/>
      </rPr>
      <t xml:space="preserve"> zelený</t>
    </r>
  </si>
  <si>
    <r>
      <t xml:space="preserve">Samolepící blok  75 x 75 mm ± 2 mm- neon - </t>
    </r>
    <r>
      <rPr>
        <b/>
        <sz val="11"/>
        <rFont val="Calibri"/>
        <family val="2"/>
        <charset val="238"/>
      </rPr>
      <t>červený</t>
    </r>
  </si>
  <si>
    <t>Pro tisk i kopírování ve všech typech techniky, 1 bal/100 listů.</t>
  </si>
  <si>
    <t>1 etiketa / arch, archy formátu A4, pro tisk v kopírkách, laserových a inkoustových tiskárnách. Min. 100 listů/ balení.</t>
  </si>
  <si>
    <r>
      <t xml:space="preserve">Papír kvality "C", formát A3, gramáž 80 g/m2, barva bílá, opacita min. 90 %, bělost 146 ± CIE, hladkost dle Bendtsena 210 ml/min ± 50. 
Vhodný do všech kopírovacích strojů a laserových tiskáren, pro jednostranný tisk při spotřebě do 250 listů (půl balíku) denně. Nedoporučuje se do inkoustových tiskáren. 1 bal/ 500 listů. 
</t>
    </r>
    <r>
      <rPr>
        <b/>
        <sz val="11"/>
        <color rgb="FF000000"/>
        <rFont val="Calibri"/>
        <family val="2"/>
        <charset val="238"/>
      </rPr>
      <t>Certifikát o udělení ekoznačky EU (Ecolabel)</t>
    </r>
  </si>
  <si>
    <r>
      <t xml:space="preserve">Papír nejvyšší kvality "A", formát A4, gramáž 80 g/m2, barva bílá, opaicta min. 92 %, bělost 168 ± 3 CIE, hladkost dle Bendtsena 180 ml/min ± 50. 
Z obou stran hlazený, speciálně vhodný pro oboustranný tisk. 
Použití u rychloběžných kopírek a tiskáren a pro kvalitní inkoustový tisk. 
1 bal/500 listů.
</t>
    </r>
    <r>
      <rPr>
        <b/>
        <sz val="11"/>
        <color rgb="FF000000"/>
        <rFont val="Calibri"/>
        <family val="2"/>
        <charset val="238"/>
      </rPr>
      <t>Certifikát o udělení ekoznačky EU (Ecolabel)</t>
    </r>
  </si>
  <si>
    <t>Vhodný pro tisk, speciálně hlazený bílý karton, 1 bal/250 listů.</t>
  </si>
  <si>
    <r>
      <t>Gelové pero 0,5 mm -</t>
    </r>
    <r>
      <rPr>
        <b/>
        <sz val="11"/>
        <rFont val="Calibri"/>
        <family val="2"/>
        <charset val="238"/>
      </rPr>
      <t xml:space="preserve"> červené</t>
    </r>
  </si>
  <si>
    <r>
      <t>Gelové pero 0,5 mm -</t>
    </r>
    <r>
      <rPr>
        <b/>
        <sz val="11"/>
        <rFont val="Calibri"/>
        <family val="2"/>
        <charset val="238"/>
      </rPr>
      <t xml:space="preserve"> modré</t>
    </r>
  </si>
  <si>
    <r>
      <t>Popisovač 0,3 mm -</t>
    </r>
    <r>
      <rPr>
        <b/>
        <sz val="11"/>
        <rFont val="Calibri"/>
        <family val="2"/>
        <charset val="238"/>
      </rPr>
      <t xml:space="preserve"> červený</t>
    </r>
  </si>
  <si>
    <r>
      <t xml:space="preserve">Popisovač 0,3 mm - </t>
    </r>
    <r>
      <rPr>
        <b/>
        <sz val="11"/>
        <rFont val="Calibri"/>
        <family val="2"/>
        <charset val="238"/>
      </rPr>
      <t>černý</t>
    </r>
  </si>
  <si>
    <r>
      <t xml:space="preserve">Popisovač 0,3 mm - </t>
    </r>
    <r>
      <rPr>
        <b/>
        <sz val="11"/>
        <rFont val="Calibri"/>
        <family val="2"/>
        <charset val="238"/>
      </rPr>
      <t>zelený</t>
    </r>
  </si>
  <si>
    <r>
      <t xml:space="preserve">Popisovač 0,3 mm - </t>
    </r>
    <r>
      <rPr>
        <b/>
        <sz val="11"/>
        <rFont val="Calibri"/>
        <family val="2"/>
        <charset val="238"/>
      </rPr>
      <t>modrý</t>
    </r>
  </si>
  <si>
    <r>
      <t xml:space="preserve">Popisovač na flipchart 2,5 mm - </t>
    </r>
    <r>
      <rPr>
        <b/>
        <sz val="11"/>
        <rFont val="Calibri"/>
        <family val="2"/>
        <charset val="238"/>
      </rPr>
      <t>černý</t>
    </r>
  </si>
  <si>
    <r>
      <t xml:space="preserve">Zvýrazňovač  1 - 4,6 mm - </t>
    </r>
    <r>
      <rPr>
        <b/>
        <sz val="11"/>
        <rFont val="Calibri"/>
        <family val="2"/>
        <charset val="238"/>
      </rPr>
      <t>růžový</t>
    </r>
  </si>
  <si>
    <r>
      <t xml:space="preserve">Zvýrazňovač  1 - 4,6 mm - </t>
    </r>
    <r>
      <rPr>
        <b/>
        <sz val="11"/>
        <rFont val="Calibri"/>
        <family val="2"/>
        <charset val="238"/>
      </rPr>
      <t>zelený</t>
    </r>
  </si>
  <si>
    <t>Displej min. 12 míst, napájení solar / bateriové, plastová tlačítka, rozměr cca  107 x 140 mm.</t>
  </si>
  <si>
    <t>Samolepící Z-bločky</t>
  </si>
  <si>
    <t>Barevné papíry, A3</t>
  </si>
  <si>
    <r>
      <t xml:space="preserve">Gelové pero - </t>
    </r>
    <r>
      <rPr>
        <b/>
        <sz val="11"/>
        <rFont val="Calibri"/>
        <family val="2"/>
        <charset val="238"/>
      </rPr>
      <t>modré</t>
    </r>
  </si>
  <si>
    <t>Kancelářský bílý papír matný - A4</t>
  </si>
  <si>
    <t>Kancelářský barevný papír, EB26</t>
  </si>
  <si>
    <t>Kancelářský barevný papír A4</t>
  </si>
  <si>
    <r>
      <t xml:space="preserve">Pořadač 4-kroužkový A4 - 5 cm - </t>
    </r>
    <r>
      <rPr>
        <b/>
        <sz val="11"/>
        <rFont val="Calibri"/>
        <family val="2"/>
        <charset val="238"/>
      </rPr>
      <t>mint</t>
    </r>
  </si>
  <si>
    <r>
      <t>Pořadač 4-kroužkový A4 - 5 cm -</t>
    </r>
    <r>
      <rPr>
        <b/>
        <sz val="11"/>
        <rFont val="Calibri"/>
        <family val="2"/>
        <charset val="238"/>
      </rPr>
      <t xml:space="preserve"> lososová</t>
    </r>
  </si>
  <si>
    <r>
      <t>Pořadač 4-kroužkový A4 - 5 cm -</t>
    </r>
    <r>
      <rPr>
        <b/>
        <sz val="11"/>
        <rFont val="Calibri"/>
        <family val="2"/>
        <charset val="238"/>
      </rPr>
      <t xml:space="preserve"> levandulová</t>
    </r>
  </si>
  <si>
    <r>
      <t>Pořadač 4-kroužkový A4 - 5 cm -</t>
    </r>
    <r>
      <rPr>
        <b/>
        <sz val="11"/>
        <rFont val="Calibri"/>
        <family val="2"/>
        <charset val="238"/>
      </rPr>
      <t xml:space="preserve"> meruňková</t>
    </r>
  </si>
  <si>
    <t xml:space="preserve">Podložka pod myš </t>
  </si>
  <si>
    <r>
      <t>Pořadač A4 7 cm páka -</t>
    </r>
    <r>
      <rPr>
        <b/>
        <sz val="11"/>
        <rFont val="Calibri"/>
        <family val="2"/>
        <charset val="238"/>
      </rPr>
      <t xml:space="preserve"> levandulová</t>
    </r>
  </si>
  <si>
    <r>
      <t>Pořadač A4 7 cm páka -</t>
    </r>
    <r>
      <rPr>
        <b/>
        <sz val="11"/>
        <rFont val="Calibri"/>
        <family val="2"/>
        <charset val="238"/>
      </rPr>
      <t xml:space="preserve"> růžová</t>
    </r>
  </si>
  <si>
    <r>
      <t>Pořadač A4 7 cm páka -</t>
    </r>
    <r>
      <rPr>
        <b/>
        <sz val="11"/>
        <rFont val="Calibri"/>
        <family val="2"/>
        <charset val="238"/>
      </rPr>
      <t xml:space="preserve"> mint</t>
    </r>
  </si>
  <si>
    <t>Pero gumovatelné</t>
  </si>
  <si>
    <t>1 balení je 6x 90listů, neonové barvy.</t>
  </si>
  <si>
    <t>Barevné papíry, A3, 180g, mix barev, 12x 5 listů.</t>
  </si>
  <si>
    <t>Gelové pero se stiskacím mechanismem a gumovým úchopem, modré, průhledné tělo pro kontrolu stavu náplně, hrot 0,7 mm.</t>
  </si>
  <si>
    <t>A4, 200 g, 250 listů.</t>
  </si>
  <si>
    <t xml:space="preserve">EB26 (slonová kost), 250 listů, A4, 160 g. </t>
  </si>
  <si>
    <t>A4, 200g, slonová kost, 50 listů.</t>
  </si>
  <si>
    <t>Ve formátu A4, čtyř kroužková mechanika. Kapacita 70 listů. Materiál - karton potažený, laminovaný.</t>
  </si>
  <si>
    <t>Ergonomická, materiál textil, pod zápěstí, s gelovým polštářkem.</t>
  </si>
  <si>
    <t>S pákovou mechanikou, na zakládání dokumentů ve formátu A4, prsto a rado kroužek, Materiál - karton potažený, laminovaný.</t>
  </si>
  <si>
    <t xml:space="preserve">100 lístků, žlutý, linkovaný. Samolepicí bloček formátu A6 s linkami pro přehledné poznámky. Nezanechávají stopy po lepidle. </t>
  </si>
  <si>
    <t>Nápně do gumovatelného pera (k pol.č. 174)</t>
  </si>
  <si>
    <t>Náplně - gumovatelné pero, hrot 0,5 mm, modrá barva. Kompatibilní s pol.č. 174.</t>
  </si>
  <si>
    <r>
      <t xml:space="preserve">Gumovatelné pero, hrot 0,5 mm, </t>
    </r>
    <r>
      <rPr>
        <b/>
        <sz val="11"/>
        <color rgb="FF000000"/>
        <rFont val="Calibri"/>
        <family val="2"/>
        <charset val="238"/>
      </rPr>
      <t>modrá barva.</t>
    </r>
  </si>
  <si>
    <r>
      <t xml:space="preserve">Gumovatelné pero, hrot 0,7 mm, </t>
    </r>
    <r>
      <rPr>
        <b/>
        <sz val="11"/>
        <color rgb="FF000000"/>
        <rFont val="Calibri"/>
        <family val="2"/>
        <charset val="238"/>
      </rPr>
      <t>černá barva.</t>
    </r>
  </si>
  <si>
    <r>
      <t xml:space="preserve">Gumovatelné pero, hrot 0,7 mm, </t>
    </r>
    <r>
      <rPr>
        <b/>
        <sz val="11"/>
        <color rgb="FF000000"/>
        <rFont val="Calibri"/>
        <family val="2"/>
        <charset val="238"/>
      </rPr>
      <t>červená barva.</t>
    </r>
  </si>
  <si>
    <t>Mechanická tužka / Versatilka 2,0 mm, kovová.</t>
  </si>
  <si>
    <t>Náhradní tuhy do mechanické tužky</t>
  </si>
  <si>
    <t>Grafitová tuha do versatil, tvrdost 2B, průměr tuhy 2 mm.</t>
  </si>
  <si>
    <t>Samolepicí jmenovky 80x50mm - bílé</t>
  </si>
  <si>
    <t>Bílé, min. 200 ks. Přelepitelné. Vhodné pro laserové a barevné laserové tiskárny nebo pro ruční popis. Materiál: acetátové hedvábí.
Rozměry etiket, štítku: 80 x 50 mm. Počet etiket, štítků na archu: min. 10 ks. Počet archů: min. 20 ks.</t>
  </si>
  <si>
    <t>S křížovým dnem, 250x353 mm, v balení 25 ks.</t>
  </si>
  <si>
    <t>Přepisovatelný/gumovatelný roller - hrot 0,7 mm -  plastové víčko.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</si>
</sst>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5"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rgb="FFFF0000"/>
      <name val="Calibri"/>
      <family val="2"/>
      <charset val="238"/>
      <scheme val="minor"/>
    </font>
    <font>
      <b/>
      <u/>
      <sz val="11"/>
      <color rgb="FFFF0000"/>
      <name val="Calibri"/>
      <family val="2"/>
      <charset val="238"/>
      <scheme val="minor"/>
    </font>
    <font>
      <b/>
      <sz val="11"/>
      <name val="Calibri"/>
      <family val="2"/>
      <charset val="238"/>
    </font>
    <font>
      <b/>
      <sz val="11"/>
      <color rgb="FF000000"/>
      <name val="Calibri"/>
      <family val="2"/>
      <charset val="238"/>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right style="thick">
        <color indexed="64"/>
      </right>
      <top/>
      <bottom/>
      <diagonal/>
    </border>
    <border>
      <left style="thick">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ck">
        <color indexed="64"/>
      </bottom>
      <diagonal/>
    </border>
  </borders>
  <cellStyleXfs count="8">
    <xf numFmtId="0" fontId="0" fillId="0" borderId="0"/>
    <xf numFmtId="0" fontId="16" fillId="0" borderId="0"/>
    <xf numFmtId="0" fontId="5" fillId="0" borderId="0"/>
    <xf numFmtId="0" fontId="5" fillId="0" borderId="0"/>
    <xf numFmtId="0" fontId="19" fillId="0" borderId="0"/>
    <xf numFmtId="0" fontId="4" fillId="0" borderId="0"/>
    <xf numFmtId="0" fontId="4" fillId="0" borderId="0"/>
    <xf numFmtId="0" fontId="4" fillId="0" borderId="0"/>
  </cellStyleXfs>
  <cellXfs count="99">
    <xf numFmtId="0" fontId="0" fillId="0" borderId="0" xfId="0"/>
    <xf numFmtId="0" fontId="0" fillId="0" borderId="0" xfId="0" applyProtection="1"/>
    <xf numFmtId="0" fontId="17" fillId="2" borderId="0" xfId="0" applyFont="1" applyFill="1" applyAlignment="1" applyProtection="1">
      <alignment horizontal="left" vertical="center" wrapText="1"/>
    </xf>
    <xf numFmtId="0" fontId="17" fillId="2"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22" fillId="0" borderId="0" xfId="0" applyFont="1" applyProtection="1"/>
    <xf numFmtId="0" fontId="0" fillId="0" borderId="0" xfId="0" applyAlignment="1" applyProtection="1">
      <alignment wrapText="1"/>
    </xf>
    <xf numFmtId="0" fontId="7" fillId="0" borderId="0" xfId="0" applyFont="1" applyAlignment="1" applyProtection="1">
      <alignment vertical="center"/>
    </xf>
    <xf numFmtId="0" fontId="8" fillId="0" borderId="0" xfId="0" applyFont="1" applyAlignment="1" applyProtection="1">
      <alignment horizontal="center" vertical="top" wrapText="1"/>
    </xf>
    <xf numFmtId="0" fontId="0" fillId="0" borderId="0" xfId="0" applyAlignment="1" applyProtection="1">
      <alignment vertical="top" wrapText="1"/>
    </xf>
    <xf numFmtId="0" fontId="21" fillId="0" borderId="0" xfId="0" applyFont="1" applyAlignment="1" applyProtection="1">
      <alignment vertical="top" wrapText="1"/>
    </xf>
    <xf numFmtId="0" fontId="10" fillId="0" borderId="0" xfId="0" applyFont="1" applyAlignment="1" applyProtection="1">
      <alignment vertical="center"/>
    </xf>
    <xf numFmtId="0" fontId="10"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9" fillId="0" borderId="0" xfId="0" applyFont="1" applyAlignment="1" applyProtection="1">
      <alignment horizontal="left" vertical="center" wrapText="1"/>
    </xf>
    <xf numFmtId="0" fontId="11" fillId="0" borderId="0" xfId="0" applyFont="1" applyAlignment="1" applyProtection="1">
      <alignment vertical="center" wrapText="1"/>
    </xf>
    <xf numFmtId="0" fontId="0" fillId="4" borderId="1" xfId="0" applyFill="1" applyBorder="1" applyProtection="1"/>
    <xf numFmtId="0" fontId="0" fillId="0" borderId="0" xfId="0" applyAlignment="1" applyProtection="1">
      <alignment horizontal="left" vertical="top" indent="1"/>
    </xf>
    <xf numFmtId="0" fontId="9" fillId="0" borderId="0" xfId="0" applyFont="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9"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3" xfId="0" applyBorder="1" applyProtection="1"/>
    <xf numFmtId="0" fontId="13" fillId="2" borderId="3" xfId="0" applyFont="1" applyFill="1" applyBorder="1" applyAlignment="1" applyProtection="1">
      <alignment horizontal="center" vertical="center" textRotation="90" wrapText="1"/>
    </xf>
    <xf numFmtId="0" fontId="13" fillId="5" borderId="4" xfId="0" applyFont="1" applyFill="1" applyBorder="1" applyAlignment="1" applyProtection="1">
      <alignment horizontal="center" vertical="center" wrapText="1"/>
    </xf>
    <xf numFmtId="0" fontId="9" fillId="4" borderId="4" xfId="0" applyFont="1" applyFill="1" applyBorder="1" applyAlignment="1" applyProtection="1">
      <alignment horizontal="center" vertical="center" wrapText="1"/>
    </xf>
    <xf numFmtId="0" fontId="9" fillId="5" borderId="4" xfId="0" applyFont="1" applyFill="1" applyBorder="1" applyAlignment="1" applyProtection="1">
      <alignment horizontal="center" vertical="center" wrapText="1"/>
    </xf>
    <xf numFmtId="164" fontId="0" fillId="0" borderId="13" xfId="0" applyNumberFormat="1" applyBorder="1" applyAlignment="1" applyProtection="1">
      <alignment vertical="center"/>
    </xf>
    <xf numFmtId="3" fontId="0" fillId="2" borderId="6" xfId="0" applyNumberFormat="1" applyFill="1" applyBorder="1" applyAlignment="1" applyProtection="1">
      <alignment horizontal="center" vertical="center" wrapText="1"/>
    </xf>
    <xf numFmtId="0" fontId="20" fillId="3" borderId="7" xfId="1" applyFont="1" applyFill="1" applyBorder="1" applyAlignment="1" applyProtection="1">
      <alignment horizontal="left" vertical="center" wrapText="1" indent="1"/>
    </xf>
    <xf numFmtId="3" fontId="0" fillId="3" borderId="7" xfId="0" applyNumberFormat="1" applyFill="1" applyBorder="1" applyAlignment="1" applyProtection="1">
      <alignment horizontal="center" vertical="center" wrapText="1"/>
    </xf>
    <xf numFmtId="0" fontId="18" fillId="3" borderId="7" xfId="1" applyFont="1" applyFill="1" applyBorder="1" applyAlignment="1" applyProtection="1">
      <alignment horizontal="center" vertical="center" wrapText="1"/>
    </xf>
    <xf numFmtId="0" fontId="18" fillId="3" borderId="7" xfId="5" applyFont="1" applyFill="1" applyBorder="1" applyAlignment="1" applyProtection="1">
      <alignment horizontal="left" vertical="center" wrapText="1" indent="1"/>
    </xf>
    <xf numFmtId="164" fontId="0" fillId="0" borderId="7" xfId="0" applyNumberFormat="1" applyBorder="1" applyAlignment="1" applyProtection="1">
      <alignment horizontal="right" vertical="center" indent="1"/>
    </xf>
    <xf numFmtId="164" fontId="14" fillId="3" borderId="7" xfId="0" applyNumberFormat="1" applyFont="1" applyFill="1" applyBorder="1" applyAlignment="1" applyProtection="1">
      <alignment horizontal="right" vertical="center" wrapText="1" indent="1"/>
    </xf>
    <xf numFmtId="165" fontId="0" fillId="0" borderId="7" xfId="0" applyNumberFormat="1" applyBorder="1" applyAlignment="1" applyProtection="1">
      <alignment horizontal="right" vertical="center" indent="1"/>
    </xf>
    <xf numFmtId="0" fontId="0" fillId="0" borderId="7" xfId="0" applyBorder="1" applyAlignment="1" applyProtection="1">
      <alignment horizontal="center" vertical="center"/>
    </xf>
    <xf numFmtId="0" fontId="2" fillId="3" borderId="16" xfId="0" applyFont="1" applyFill="1" applyBorder="1" applyAlignment="1" applyProtection="1">
      <alignment horizontal="center" vertical="center" wrapText="1"/>
    </xf>
    <xf numFmtId="0" fontId="0" fillId="3" borderId="16" xfId="0" applyFill="1" applyBorder="1" applyAlignment="1" applyProtection="1">
      <alignment horizontal="center" vertical="center" wrapText="1"/>
    </xf>
    <xf numFmtId="0" fontId="6" fillId="3" borderId="16" xfId="0" applyFont="1" applyFill="1" applyBorder="1" applyAlignment="1" applyProtection="1">
      <alignment horizontal="center" vertical="center" wrapText="1"/>
    </xf>
    <xf numFmtId="0" fontId="9" fillId="3" borderId="16" xfId="0" applyFont="1" applyFill="1" applyBorder="1" applyAlignment="1" applyProtection="1">
      <alignment horizontal="center" vertical="center" wrapText="1"/>
    </xf>
    <xf numFmtId="3" fontId="0" fillId="2" borderId="8" xfId="0" applyNumberFormat="1" applyFill="1" applyBorder="1" applyAlignment="1" applyProtection="1">
      <alignment horizontal="center" vertical="center" wrapText="1"/>
    </xf>
    <xf numFmtId="0" fontId="20" fillId="3" borderId="9" xfId="1" applyFont="1" applyFill="1" applyBorder="1" applyAlignment="1" applyProtection="1">
      <alignment horizontal="left" vertical="center" wrapText="1" indent="1"/>
    </xf>
    <xf numFmtId="3" fontId="0" fillId="3" borderId="9" xfId="0" applyNumberFormat="1" applyFill="1" applyBorder="1" applyAlignment="1" applyProtection="1">
      <alignment horizontal="center" vertical="center" wrapText="1"/>
    </xf>
    <xf numFmtId="0" fontId="18" fillId="3" borderId="9" xfId="1" applyFont="1" applyFill="1" applyBorder="1" applyAlignment="1" applyProtection="1">
      <alignment horizontal="center" vertical="center" wrapText="1"/>
    </xf>
    <xf numFmtId="0" fontId="18" fillId="3" borderId="9" xfId="5" applyFont="1" applyFill="1" applyBorder="1" applyAlignment="1" applyProtection="1">
      <alignment horizontal="left" vertical="center" wrapText="1" indent="1"/>
    </xf>
    <xf numFmtId="164" fontId="0" fillId="0" borderId="9" xfId="0" applyNumberFormat="1" applyBorder="1" applyAlignment="1" applyProtection="1">
      <alignment horizontal="right" vertical="center" indent="1"/>
    </xf>
    <xf numFmtId="164" fontId="14" fillId="3" borderId="9" xfId="0" applyNumberFormat="1" applyFont="1" applyFill="1" applyBorder="1" applyAlignment="1" applyProtection="1">
      <alignment horizontal="right" vertical="center" wrapText="1"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2" fillId="3" borderId="17" xfId="0" applyFont="1" applyFill="1" applyBorder="1" applyAlignment="1" applyProtection="1">
      <alignment horizontal="center" vertical="center" wrapText="1"/>
    </xf>
    <xf numFmtId="0" fontId="0" fillId="3" borderId="17" xfId="0" applyFill="1" applyBorder="1" applyAlignment="1" applyProtection="1">
      <alignment horizontal="center" vertical="center" wrapText="1"/>
    </xf>
    <xf numFmtId="0" fontId="6" fillId="3" borderId="17" xfId="0" applyFont="1" applyFill="1" applyBorder="1" applyAlignment="1" applyProtection="1">
      <alignment horizontal="center" vertical="center" wrapText="1"/>
    </xf>
    <xf numFmtId="0" fontId="3" fillId="3" borderId="17" xfId="0" applyFont="1" applyFill="1" applyBorder="1" applyAlignment="1" applyProtection="1">
      <alignment horizontal="center" vertical="center" wrapText="1"/>
    </xf>
    <xf numFmtId="0" fontId="9" fillId="3" borderId="17" xfId="0" applyFont="1" applyFill="1" applyBorder="1" applyAlignment="1" applyProtection="1">
      <alignment horizontal="center" vertical="center" wrapText="1"/>
    </xf>
    <xf numFmtId="0" fontId="20" fillId="3" borderId="9" xfId="1" applyFont="1" applyFill="1" applyBorder="1" applyAlignment="1" applyProtection="1">
      <alignment horizontal="center" vertical="center" wrapText="1"/>
    </xf>
    <xf numFmtId="0" fontId="20" fillId="3" borderId="9" xfId="5" applyFont="1" applyFill="1" applyBorder="1" applyAlignment="1" applyProtection="1">
      <alignment horizontal="left" vertical="center" wrapText="1" indent="1"/>
    </xf>
    <xf numFmtId="3" fontId="0" fillId="2" borderId="14" xfId="0" applyNumberFormat="1" applyFill="1" applyBorder="1" applyAlignment="1" applyProtection="1">
      <alignment horizontal="center" vertical="center" wrapText="1"/>
    </xf>
    <xf numFmtId="0" fontId="20" fillId="3" borderId="15" xfId="1" applyFont="1" applyFill="1" applyBorder="1" applyAlignment="1" applyProtection="1">
      <alignment horizontal="left" vertical="center" wrapText="1" indent="1"/>
    </xf>
    <xf numFmtId="3" fontId="0" fillId="3" borderId="15" xfId="0" applyNumberFormat="1" applyFill="1" applyBorder="1" applyAlignment="1" applyProtection="1">
      <alignment horizontal="center" vertical="center" wrapText="1"/>
    </xf>
    <xf numFmtId="0" fontId="18" fillId="3" borderId="15" xfId="1" applyFont="1" applyFill="1" applyBorder="1" applyAlignment="1" applyProtection="1">
      <alignment horizontal="center" vertical="center" wrapText="1"/>
    </xf>
    <xf numFmtId="0" fontId="18" fillId="3" borderId="15" xfId="5" applyFont="1" applyFill="1" applyBorder="1" applyAlignment="1" applyProtection="1">
      <alignment horizontal="left" vertical="center" wrapText="1" indent="1"/>
    </xf>
    <xf numFmtId="164" fontId="14" fillId="3" borderId="15" xfId="0" applyNumberFormat="1" applyFont="1" applyFill="1" applyBorder="1" applyAlignment="1" applyProtection="1">
      <alignment horizontal="right" vertical="center" wrapText="1" indent="1"/>
    </xf>
    <xf numFmtId="3" fontId="0" fillId="2" borderId="12" xfId="0" applyNumberFormat="1" applyFill="1" applyBorder="1" applyAlignment="1" applyProtection="1">
      <alignment horizontal="center" vertical="center" wrapText="1"/>
    </xf>
    <xf numFmtId="0" fontId="20" fillId="3" borderId="10" xfId="1" applyFont="1" applyFill="1" applyBorder="1" applyAlignment="1" applyProtection="1">
      <alignment horizontal="left" vertical="center" wrapText="1" indent="1"/>
    </xf>
    <xf numFmtId="3" fontId="0" fillId="3" borderId="10" xfId="0" applyNumberFormat="1" applyFill="1" applyBorder="1" applyAlignment="1" applyProtection="1">
      <alignment horizontal="center" vertical="center" wrapText="1"/>
    </xf>
    <xf numFmtId="0" fontId="18" fillId="3" borderId="10" xfId="1" applyFont="1" applyFill="1" applyBorder="1" applyAlignment="1" applyProtection="1">
      <alignment horizontal="center" vertical="center" wrapText="1"/>
    </xf>
    <xf numFmtId="0" fontId="18" fillId="3" borderId="10" xfId="5" applyFont="1" applyFill="1" applyBorder="1" applyAlignment="1" applyProtection="1">
      <alignment horizontal="left" vertical="center" wrapText="1" indent="1"/>
    </xf>
    <xf numFmtId="164" fontId="0" fillId="0" borderId="10" xfId="0" applyNumberFormat="1" applyBorder="1" applyAlignment="1" applyProtection="1">
      <alignment horizontal="right" vertical="center" indent="1"/>
    </xf>
    <xf numFmtId="164" fontId="14" fillId="3" borderId="10" xfId="0" applyNumberFormat="1" applyFont="1" applyFill="1" applyBorder="1" applyAlignment="1" applyProtection="1">
      <alignment horizontal="right" vertical="center" wrapText="1" indent="1"/>
    </xf>
    <xf numFmtId="165" fontId="0" fillId="0" borderId="10" xfId="0" applyNumberFormat="1" applyBorder="1" applyAlignment="1" applyProtection="1">
      <alignment horizontal="right" vertical="center" indent="1"/>
    </xf>
    <xf numFmtId="0" fontId="0" fillId="0" borderId="10" xfId="0" applyBorder="1" applyAlignment="1" applyProtection="1">
      <alignment horizontal="center" vertical="center"/>
    </xf>
    <xf numFmtId="0" fontId="2" fillId="3" borderId="18" xfId="0" applyFont="1" applyFill="1" applyBorder="1" applyAlignment="1" applyProtection="1">
      <alignment horizontal="center" vertical="center" wrapText="1"/>
    </xf>
    <xf numFmtId="0" fontId="0" fillId="3" borderId="18" xfId="0" applyFill="1" applyBorder="1" applyAlignment="1" applyProtection="1">
      <alignment horizontal="center" vertical="center" wrapText="1"/>
    </xf>
    <xf numFmtId="0" fontId="6" fillId="3" borderId="18" xfId="0" applyFont="1" applyFill="1" applyBorder="1" applyAlignment="1" applyProtection="1">
      <alignment horizontal="center" vertical="center" wrapText="1"/>
    </xf>
    <xf numFmtId="0" fontId="3" fillId="3" borderId="18" xfId="0" applyFont="1" applyFill="1" applyBorder="1" applyAlignment="1" applyProtection="1">
      <alignment horizontal="center" vertical="center" wrapText="1"/>
    </xf>
    <xf numFmtId="0" fontId="9" fillId="3" borderId="18" xfId="0" applyFont="1" applyFill="1" applyBorder="1" applyAlignment="1" applyProtection="1">
      <alignment horizontal="center" vertical="center" wrapText="1"/>
    </xf>
    <xf numFmtId="0" fontId="0" fillId="0" borderId="11" xfId="0" applyBorder="1" applyProtection="1"/>
    <xf numFmtId="0" fontId="9"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3" fillId="5" borderId="3" xfId="0" applyFont="1" applyFill="1" applyBorder="1" applyAlignment="1" applyProtection="1">
      <alignment horizontal="center" vertical="center" wrapText="1"/>
    </xf>
    <xf numFmtId="0" fontId="9"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right" vertical="center" wrapText="1"/>
    </xf>
    <xf numFmtId="0" fontId="13" fillId="0" borderId="0" xfId="0" applyFont="1" applyAlignment="1" applyProtection="1">
      <alignment horizontal="left" vertical="center" wrapText="1"/>
    </xf>
    <xf numFmtId="164" fontId="15" fillId="0" borderId="0" xfId="0" applyNumberFormat="1" applyFont="1" applyAlignment="1" applyProtection="1">
      <alignment horizontal="right" vertical="center" indent="1"/>
    </xf>
    <xf numFmtId="164" fontId="7" fillId="0" borderId="3" xfId="0" applyNumberFormat="1" applyFont="1" applyBorder="1" applyAlignment="1" applyProtection="1">
      <alignment horizontal="center" vertical="center"/>
    </xf>
    <xf numFmtId="164" fontId="7"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4" fontId="0" fillId="0" borderId="0" xfId="0" applyNumberFormat="1" applyAlignment="1" applyProtection="1">
      <alignment horizontal="center" vertical="top" wrapText="1"/>
    </xf>
    <xf numFmtId="164" fontId="14" fillId="4" borderId="7" xfId="0" applyNumberFormat="1" applyFont="1" applyFill="1" applyBorder="1" applyAlignment="1" applyProtection="1">
      <alignment horizontal="right" vertical="center" wrapText="1" indent="1"/>
      <protection locked="0"/>
    </xf>
    <xf numFmtId="164" fontId="14" fillId="4" borderId="9" xfId="0" applyNumberFormat="1" applyFont="1" applyFill="1" applyBorder="1" applyAlignment="1" applyProtection="1">
      <alignment horizontal="right" vertical="center" wrapText="1" indent="1"/>
      <protection locked="0"/>
    </xf>
  </cellXfs>
  <cellStyles count="8">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s>
  <dxfs count="8">
    <dxf>
      <fill>
        <patternFill patternType="solid">
          <fgColor rgb="FF80F29B"/>
          <bgColor rgb="FF80F29B"/>
        </patternFill>
      </fill>
    </dxf>
    <dxf>
      <fill>
        <patternFill patternType="solid">
          <fgColor rgb="FFFF9999"/>
          <bgColor rgb="FFFF9999"/>
        </patternFill>
      </fill>
    </dxf>
    <dxf>
      <fill>
        <patternFill patternType="solid">
          <fgColor rgb="FFFFFFB7"/>
          <bgColor rgb="FFFFFFB7"/>
        </patternFill>
      </fill>
    </dxf>
    <dxf>
      <font>
        <b val="0"/>
        <i val="0"/>
      </font>
    </dxf>
    <dxf>
      <fill>
        <patternFill patternType="solid">
          <fgColor rgb="FFD2FABE"/>
          <bgColor rgb="FFD2FABE"/>
        </patternFill>
      </fill>
    </dxf>
    <dxf>
      <numFmt numFmtId="30" formatCode="@"/>
      <fill>
        <patternFill>
          <bgColor rgb="FFFFD1D1"/>
        </patternFill>
      </fill>
    </dxf>
    <dxf>
      <numFmt numFmtId="30" formatCode="@"/>
      <fill>
        <patternFill patternType="solid">
          <fgColor rgb="FFFBD0C9"/>
          <bgColor rgb="FFFBD0C9"/>
        </patternFill>
      </fill>
    </dxf>
    <dxf>
      <numFmt numFmtId="3" formatCode="#,##0"/>
    </dxf>
  </dxfs>
  <tableStyles count="0" defaultTableStyle="TableStyleMedium2" defaultPivotStyle="PivotStyleLight16"/>
  <colors>
    <mruColors>
      <color rgb="FF0000FF"/>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338"/>
  <sheetViews>
    <sheetView tabSelected="1" topLeftCell="E1" zoomScale="57" zoomScaleNormal="57" workbookViewId="0">
      <selection activeCell="H184" sqref="H184"/>
    </sheetView>
  </sheetViews>
  <sheetFormatPr defaultRowHeight="15" x14ac:dyDescent="0.25"/>
  <cols>
    <col min="1" max="1" width="2.7109375" style="1" bestFit="1" customWidth="1"/>
    <col min="2" max="2" width="5.5703125" style="1" bestFit="1" customWidth="1"/>
    <col min="3" max="3" width="63.5703125" style="5" customWidth="1"/>
    <col min="4" max="4" width="12.42578125" style="96" customWidth="1"/>
    <col min="5" max="5" width="11.140625" style="4" customWidth="1"/>
    <col min="6" max="6" width="146.42578125" style="5" customWidth="1"/>
    <col min="7" max="7" width="16.42578125" style="5" hidden="1" customWidth="1"/>
    <col min="8" max="8" width="24" style="1" customWidth="1"/>
    <col min="9" max="9" width="22.7109375" style="1" customWidth="1"/>
    <col min="10" max="10" width="20.5703125" style="1" bestFit="1" customWidth="1"/>
    <col min="11" max="11" width="19.5703125" style="1" bestFit="1" customWidth="1"/>
    <col min="12" max="12" width="23.5703125" style="1" bestFit="1" customWidth="1"/>
    <col min="13" max="13" width="19" style="1" bestFit="1" customWidth="1"/>
    <col min="14" max="14" width="28.42578125" style="1" hidden="1" customWidth="1"/>
    <col min="15" max="15" width="21" style="1" hidden="1" customWidth="1"/>
    <col min="16" max="16" width="25.7109375" style="1" customWidth="1"/>
    <col min="17" max="17" width="35.42578125" style="1" customWidth="1"/>
    <col min="18" max="18" width="28.28515625" style="1" customWidth="1"/>
    <col min="19" max="19" width="11.5703125" style="1" hidden="1" customWidth="1"/>
    <col min="20" max="20" width="35.42578125" style="7" customWidth="1"/>
    <col min="21" max="16384" width="9.140625" style="1"/>
  </cols>
  <sheetData>
    <row r="1" spans="1:20" ht="38.25" customHeight="1" x14ac:dyDescent="0.25">
      <c r="B1" s="2" t="s">
        <v>239</v>
      </c>
      <c r="C1" s="3"/>
      <c r="D1" s="3"/>
      <c r="I1" s="6"/>
    </row>
    <row r="2" spans="1:20" ht="18.75" x14ac:dyDescent="0.25">
      <c r="C2" s="1"/>
      <c r="D2" s="8"/>
      <c r="E2" s="9"/>
      <c r="F2" s="10"/>
      <c r="G2" s="10"/>
      <c r="H2" s="10"/>
      <c r="I2" s="11"/>
      <c r="J2" s="11"/>
      <c r="K2" s="11"/>
      <c r="L2" s="11"/>
      <c r="M2" s="11"/>
      <c r="N2" s="11"/>
      <c r="O2" s="11"/>
      <c r="P2" s="11"/>
      <c r="Q2" s="11"/>
      <c r="R2" s="11"/>
      <c r="S2" s="12"/>
      <c r="T2" s="13"/>
    </row>
    <row r="3" spans="1:20" ht="15.75" x14ac:dyDescent="0.25">
      <c r="B3" s="14"/>
      <c r="C3" s="15" t="s">
        <v>0</v>
      </c>
      <c r="D3" s="16"/>
      <c r="E3" s="16"/>
      <c r="F3" s="16"/>
      <c r="G3" s="17"/>
      <c r="H3" s="17"/>
      <c r="I3" s="11"/>
      <c r="J3" s="11"/>
      <c r="K3" s="11"/>
      <c r="L3" s="11"/>
      <c r="M3" s="11"/>
      <c r="N3" s="11"/>
      <c r="O3" s="11"/>
      <c r="P3" s="11"/>
      <c r="Q3" s="11"/>
      <c r="R3" s="11"/>
    </row>
    <row r="4" spans="1:20" ht="20.100000000000001" customHeight="1" thickBot="1" x14ac:dyDescent="0.3">
      <c r="B4" s="18"/>
      <c r="C4" s="19" t="s">
        <v>1</v>
      </c>
      <c r="D4" s="16"/>
      <c r="E4" s="16"/>
      <c r="F4" s="16"/>
      <c r="G4" s="10"/>
      <c r="H4" s="20"/>
      <c r="I4" s="20"/>
      <c r="K4" s="20"/>
      <c r="L4" s="20"/>
      <c r="M4" s="20"/>
      <c r="N4" s="20"/>
      <c r="O4" s="20"/>
      <c r="P4" s="20"/>
      <c r="Q4" s="20"/>
      <c r="R4" s="20"/>
    </row>
    <row r="5" spans="1:20" ht="34.5" customHeight="1" thickBot="1" x14ac:dyDescent="0.3">
      <c r="B5" s="21"/>
      <c r="C5" s="22"/>
      <c r="D5" s="23"/>
      <c r="E5" s="23"/>
      <c r="F5" s="10"/>
      <c r="G5" s="24"/>
      <c r="I5" s="25" t="s">
        <v>2</v>
      </c>
      <c r="T5" s="26"/>
    </row>
    <row r="6" spans="1:20" ht="69" customHeight="1" thickTop="1" thickBot="1" x14ac:dyDescent="0.3">
      <c r="A6" s="27"/>
      <c r="B6" s="28" t="s">
        <v>3</v>
      </c>
      <c r="C6" s="29" t="s">
        <v>13</v>
      </c>
      <c r="D6" s="29" t="s">
        <v>4</v>
      </c>
      <c r="E6" s="29" t="s">
        <v>14</v>
      </c>
      <c r="F6" s="29" t="s">
        <v>15</v>
      </c>
      <c r="G6" s="29" t="s">
        <v>16</v>
      </c>
      <c r="H6" s="29" t="s">
        <v>5</v>
      </c>
      <c r="I6" s="30" t="s">
        <v>6</v>
      </c>
      <c r="J6" s="31" t="s">
        <v>7</v>
      </c>
      <c r="K6" s="31" t="s">
        <v>8</v>
      </c>
      <c r="L6" s="29" t="s">
        <v>17</v>
      </c>
      <c r="M6" s="29" t="s">
        <v>18</v>
      </c>
      <c r="N6" s="29" t="s">
        <v>25</v>
      </c>
      <c r="O6" s="29" t="s">
        <v>19</v>
      </c>
      <c r="P6" s="31" t="s">
        <v>20</v>
      </c>
      <c r="Q6" s="29" t="s">
        <v>21</v>
      </c>
      <c r="R6" s="29" t="s">
        <v>22</v>
      </c>
      <c r="S6" s="29" t="s">
        <v>23</v>
      </c>
      <c r="T6" s="29" t="s">
        <v>24</v>
      </c>
    </row>
    <row r="7" spans="1:20" ht="43.5" customHeight="1" thickTop="1" x14ac:dyDescent="0.25">
      <c r="A7" s="32"/>
      <c r="B7" s="33">
        <v>1</v>
      </c>
      <c r="C7" s="34" t="s">
        <v>244</v>
      </c>
      <c r="D7" s="35">
        <v>10</v>
      </c>
      <c r="E7" s="36" t="s">
        <v>28</v>
      </c>
      <c r="F7" s="37" t="s">
        <v>29</v>
      </c>
      <c r="G7" s="38">
        <f t="shared" ref="G7:G21" si="0">D7*H7</f>
        <v>250</v>
      </c>
      <c r="H7" s="39">
        <v>25</v>
      </c>
      <c r="I7" s="97"/>
      <c r="J7" s="40">
        <f t="shared" ref="J7:J21" si="1">D7*I7</f>
        <v>0</v>
      </c>
      <c r="K7" s="41" t="str">
        <f t="shared" ref="K7:K21" si="2">IF(ISNUMBER(I7), IF(I7&gt;H7,"NEVYHOVUJE","VYHOVUJE")," ")</f>
        <v xml:space="preserve"> </v>
      </c>
      <c r="L7" s="42" t="s">
        <v>240</v>
      </c>
      <c r="M7" s="43" t="s">
        <v>241</v>
      </c>
      <c r="N7" s="44"/>
      <c r="O7" s="44"/>
      <c r="P7" s="42" t="s">
        <v>242</v>
      </c>
      <c r="Q7" s="42" t="s">
        <v>243</v>
      </c>
      <c r="R7" s="45" t="s">
        <v>27</v>
      </c>
      <c r="S7" s="44"/>
      <c r="T7" s="43" t="s">
        <v>12</v>
      </c>
    </row>
    <row r="8" spans="1:20" ht="21.75" customHeight="1" x14ac:dyDescent="0.25">
      <c r="A8" s="27"/>
      <c r="B8" s="46">
        <v>2</v>
      </c>
      <c r="C8" s="47" t="s">
        <v>245</v>
      </c>
      <c r="D8" s="48">
        <v>2</v>
      </c>
      <c r="E8" s="49" t="s">
        <v>28</v>
      </c>
      <c r="F8" s="50" t="s">
        <v>30</v>
      </c>
      <c r="G8" s="51">
        <f t="shared" si="0"/>
        <v>120</v>
      </c>
      <c r="H8" s="52">
        <v>60</v>
      </c>
      <c r="I8" s="98"/>
      <c r="J8" s="53">
        <f t="shared" si="1"/>
        <v>0</v>
      </c>
      <c r="K8" s="54" t="str">
        <f t="shared" si="2"/>
        <v xml:space="preserve"> </v>
      </c>
      <c r="L8" s="55"/>
      <c r="M8" s="56"/>
      <c r="N8" s="57"/>
      <c r="O8" s="57"/>
      <c r="P8" s="58"/>
      <c r="Q8" s="58"/>
      <c r="R8" s="59"/>
      <c r="S8" s="57"/>
      <c r="T8" s="56"/>
    </row>
    <row r="9" spans="1:20" ht="21.75" customHeight="1" x14ac:dyDescent="0.25">
      <c r="A9" s="27"/>
      <c r="B9" s="46">
        <v>3</v>
      </c>
      <c r="C9" s="47" t="s">
        <v>246</v>
      </c>
      <c r="D9" s="48">
        <v>2</v>
      </c>
      <c r="E9" s="49" t="s">
        <v>28</v>
      </c>
      <c r="F9" s="50" t="s">
        <v>30</v>
      </c>
      <c r="G9" s="51">
        <f t="shared" si="0"/>
        <v>120</v>
      </c>
      <c r="H9" s="52">
        <v>60</v>
      </c>
      <c r="I9" s="98"/>
      <c r="J9" s="53">
        <f t="shared" si="1"/>
        <v>0</v>
      </c>
      <c r="K9" s="54" t="str">
        <f t="shared" si="2"/>
        <v xml:space="preserve"> </v>
      </c>
      <c r="L9" s="55"/>
      <c r="M9" s="56"/>
      <c r="N9" s="57"/>
      <c r="O9" s="57"/>
      <c r="P9" s="58"/>
      <c r="Q9" s="58"/>
      <c r="R9" s="59"/>
      <c r="S9" s="57"/>
      <c r="T9" s="56"/>
    </row>
    <row r="10" spans="1:20" ht="21.75" customHeight="1" x14ac:dyDescent="0.25">
      <c r="A10" s="27"/>
      <c r="B10" s="46">
        <v>4</v>
      </c>
      <c r="C10" s="47" t="s">
        <v>247</v>
      </c>
      <c r="D10" s="48">
        <v>2</v>
      </c>
      <c r="E10" s="49" t="s">
        <v>28</v>
      </c>
      <c r="F10" s="50" t="s">
        <v>30</v>
      </c>
      <c r="G10" s="51">
        <f t="shared" si="0"/>
        <v>120</v>
      </c>
      <c r="H10" s="52">
        <v>60</v>
      </c>
      <c r="I10" s="98"/>
      <c r="J10" s="53">
        <f t="shared" si="1"/>
        <v>0</v>
      </c>
      <c r="K10" s="54" t="str">
        <f t="shared" si="2"/>
        <v xml:space="preserve"> </v>
      </c>
      <c r="L10" s="55"/>
      <c r="M10" s="56"/>
      <c r="N10" s="57"/>
      <c r="O10" s="57"/>
      <c r="P10" s="58"/>
      <c r="Q10" s="58"/>
      <c r="R10" s="59"/>
      <c r="S10" s="57"/>
      <c r="T10" s="56"/>
    </row>
    <row r="11" spans="1:20" ht="21.75" customHeight="1" x14ac:dyDescent="0.25">
      <c r="A11" s="27"/>
      <c r="B11" s="46">
        <v>5</v>
      </c>
      <c r="C11" s="47" t="s">
        <v>248</v>
      </c>
      <c r="D11" s="48">
        <v>7</v>
      </c>
      <c r="E11" s="60" t="s">
        <v>28</v>
      </c>
      <c r="F11" s="61" t="s">
        <v>31</v>
      </c>
      <c r="G11" s="51">
        <f t="shared" si="0"/>
        <v>91</v>
      </c>
      <c r="H11" s="52">
        <v>13</v>
      </c>
      <c r="I11" s="98"/>
      <c r="J11" s="53">
        <f t="shared" si="1"/>
        <v>0</v>
      </c>
      <c r="K11" s="54" t="str">
        <f t="shared" si="2"/>
        <v xml:space="preserve"> </v>
      </c>
      <c r="L11" s="55"/>
      <c r="M11" s="56"/>
      <c r="N11" s="57"/>
      <c r="O11" s="57"/>
      <c r="P11" s="58"/>
      <c r="Q11" s="58"/>
      <c r="R11" s="59"/>
      <c r="S11" s="57"/>
      <c r="T11" s="56"/>
    </row>
    <row r="12" spans="1:20" ht="21.75" customHeight="1" x14ac:dyDescent="0.25">
      <c r="A12" s="27"/>
      <c r="B12" s="46">
        <v>6</v>
      </c>
      <c r="C12" s="47" t="s">
        <v>249</v>
      </c>
      <c r="D12" s="48">
        <v>1</v>
      </c>
      <c r="E12" s="49" t="s">
        <v>28</v>
      </c>
      <c r="F12" s="50" t="s">
        <v>31</v>
      </c>
      <c r="G12" s="51">
        <f t="shared" si="0"/>
        <v>13</v>
      </c>
      <c r="H12" s="52">
        <v>13</v>
      </c>
      <c r="I12" s="98"/>
      <c r="J12" s="53">
        <f t="shared" si="1"/>
        <v>0</v>
      </c>
      <c r="K12" s="54" t="str">
        <f t="shared" si="2"/>
        <v xml:space="preserve"> </v>
      </c>
      <c r="L12" s="55"/>
      <c r="M12" s="56"/>
      <c r="N12" s="57"/>
      <c r="O12" s="57"/>
      <c r="P12" s="58"/>
      <c r="Q12" s="58"/>
      <c r="R12" s="59"/>
      <c r="S12" s="57"/>
      <c r="T12" s="56"/>
    </row>
    <row r="13" spans="1:20" ht="21.75" customHeight="1" x14ac:dyDescent="0.25">
      <c r="A13" s="27"/>
      <c r="B13" s="46">
        <v>7</v>
      </c>
      <c r="C13" s="47" t="s">
        <v>250</v>
      </c>
      <c r="D13" s="48">
        <v>2</v>
      </c>
      <c r="E13" s="49" t="s">
        <v>28</v>
      </c>
      <c r="F13" s="50" t="s">
        <v>31</v>
      </c>
      <c r="G13" s="51">
        <f t="shared" si="0"/>
        <v>32</v>
      </c>
      <c r="H13" s="52">
        <v>16</v>
      </c>
      <c r="I13" s="98"/>
      <c r="J13" s="53">
        <f t="shared" si="1"/>
        <v>0</v>
      </c>
      <c r="K13" s="54" t="str">
        <f t="shared" si="2"/>
        <v xml:space="preserve"> </v>
      </c>
      <c r="L13" s="55"/>
      <c r="M13" s="56"/>
      <c r="N13" s="57"/>
      <c r="O13" s="57"/>
      <c r="P13" s="58"/>
      <c r="Q13" s="58"/>
      <c r="R13" s="59"/>
      <c r="S13" s="57"/>
      <c r="T13" s="56"/>
    </row>
    <row r="14" spans="1:20" ht="21.75" customHeight="1" x14ac:dyDescent="0.25">
      <c r="A14" s="27"/>
      <c r="B14" s="46">
        <v>8</v>
      </c>
      <c r="C14" s="47" t="s">
        <v>251</v>
      </c>
      <c r="D14" s="48">
        <v>10</v>
      </c>
      <c r="E14" s="49" t="s">
        <v>28</v>
      </c>
      <c r="F14" s="50" t="s">
        <v>31</v>
      </c>
      <c r="G14" s="51">
        <f t="shared" si="0"/>
        <v>160</v>
      </c>
      <c r="H14" s="52">
        <v>16</v>
      </c>
      <c r="I14" s="98"/>
      <c r="J14" s="53">
        <f t="shared" si="1"/>
        <v>0</v>
      </c>
      <c r="K14" s="54" t="str">
        <f t="shared" si="2"/>
        <v xml:space="preserve"> </v>
      </c>
      <c r="L14" s="55"/>
      <c r="M14" s="56"/>
      <c r="N14" s="57"/>
      <c r="O14" s="57"/>
      <c r="P14" s="58"/>
      <c r="Q14" s="58"/>
      <c r="R14" s="59"/>
      <c r="S14" s="57"/>
      <c r="T14" s="56"/>
    </row>
    <row r="15" spans="1:20" ht="21.75" customHeight="1" x14ac:dyDescent="0.25">
      <c r="A15" s="27"/>
      <c r="B15" s="46">
        <v>9</v>
      </c>
      <c r="C15" s="47" t="s">
        <v>252</v>
      </c>
      <c r="D15" s="48">
        <v>2</v>
      </c>
      <c r="E15" s="49" t="s">
        <v>28</v>
      </c>
      <c r="F15" s="50" t="s">
        <v>31</v>
      </c>
      <c r="G15" s="51">
        <f t="shared" si="0"/>
        <v>40</v>
      </c>
      <c r="H15" s="52">
        <v>20</v>
      </c>
      <c r="I15" s="98"/>
      <c r="J15" s="53">
        <f t="shared" si="1"/>
        <v>0</v>
      </c>
      <c r="K15" s="54" t="str">
        <f t="shared" si="2"/>
        <v xml:space="preserve"> </v>
      </c>
      <c r="L15" s="55"/>
      <c r="M15" s="56"/>
      <c r="N15" s="57"/>
      <c r="O15" s="57"/>
      <c r="P15" s="58"/>
      <c r="Q15" s="58"/>
      <c r="R15" s="59"/>
      <c r="S15" s="57"/>
      <c r="T15" s="56"/>
    </row>
    <row r="16" spans="1:20" ht="21.75" customHeight="1" x14ac:dyDescent="0.25">
      <c r="A16" s="27"/>
      <c r="B16" s="46">
        <v>10</v>
      </c>
      <c r="C16" s="47" t="s">
        <v>253</v>
      </c>
      <c r="D16" s="48">
        <v>7</v>
      </c>
      <c r="E16" s="49" t="s">
        <v>28</v>
      </c>
      <c r="F16" s="50" t="s">
        <v>31</v>
      </c>
      <c r="G16" s="51">
        <f t="shared" si="0"/>
        <v>140</v>
      </c>
      <c r="H16" s="52">
        <v>20</v>
      </c>
      <c r="I16" s="98"/>
      <c r="J16" s="53">
        <f t="shared" si="1"/>
        <v>0</v>
      </c>
      <c r="K16" s="54" t="str">
        <f t="shared" si="2"/>
        <v xml:space="preserve"> </v>
      </c>
      <c r="L16" s="55"/>
      <c r="M16" s="56"/>
      <c r="N16" s="57"/>
      <c r="O16" s="57"/>
      <c r="P16" s="58"/>
      <c r="Q16" s="58"/>
      <c r="R16" s="59"/>
      <c r="S16" s="57"/>
      <c r="T16" s="56"/>
    </row>
    <row r="17" spans="1:20" ht="21.75" customHeight="1" x14ac:dyDescent="0.25">
      <c r="A17" s="27"/>
      <c r="B17" s="46">
        <v>11</v>
      </c>
      <c r="C17" s="47" t="s">
        <v>32</v>
      </c>
      <c r="D17" s="48">
        <v>15</v>
      </c>
      <c r="E17" s="49" t="s">
        <v>28</v>
      </c>
      <c r="F17" s="50" t="s">
        <v>31</v>
      </c>
      <c r="G17" s="51">
        <f t="shared" si="0"/>
        <v>300</v>
      </c>
      <c r="H17" s="52">
        <v>20</v>
      </c>
      <c r="I17" s="98"/>
      <c r="J17" s="53">
        <f t="shared" si="1"/>
        <v>0</v>
      </c>
      <c r="K17" s="54" t="str">
        <f t="shared" si="2"/>
        <v xml:space="preserve"> </v>
      </c>
      <c r="L17" s="55"/>
      <c r="M17" s="56"/>
      <c r="N17" s="57"/>
      <c r="O17" s="57"/>
      <c r="P17" s="58"/>
      <c r="Q17" s="58"/>
      <c r="R17" s="59"/>
      <c r="S17" s="57"/>
      <c r="T17" s="56"/>
    </row>
    <row r="18" spans="1:20" ht="21.75" customHeight="1" x14ac:dyDescent="0.25">
      <c r="A18" s="27"/>
      <c r="B18" s="46">
        <v>12</v>
      </c>
      <c r="C18" s="47" t="s">
        <v>33</v>
      </c>
      <c r="D18" s="48">
        <v>3</v>
      </c>
      <c r="E18" s="49" t="s">
        <v>28</v>
      </c>
      <c r="F18" s="50" t="s">
        <v>34</v>
      </c>
      <c r="G18" s="51">
        <f t="shared" si="0"/>
        <v>237</v>
      </c>
      <c r="H18" s="52">
        <v>79</v>
      </c>
      <c r="I18" s="98"/>
      <c r="J18" s="53">
        <f t="shared" si="1"/>
        <v>0</v>
      </c>
      <c r="K18" s="54" t="str">
        <f t="shared" si="2"/>
        <v xml:space="preserve"> </v>
      </c>
      <c r="L18" s="55"/>
      <c r="M18" s="56"/>
      <c r="N18" s="57"/>
      <c r="O18" s="57"/>
      <c r="P18" s="58"/>
      <c r="Q18" s="58"/>
      <c r="R18" s="59"/>
      <c r="S18" s="57"/>
      <c r="T18" s="56"/>
    </row>
    <row r="19" spans="1:20" ht="21.75" customHeight="1" x14ac:dyDescent="0.25">
      <c r="A19" s="27"/>
      <c r="B19" s="46">
        <v>13</v>
      </c>
      <c r="C19" s="47" t="s">
        <v>254</v>
      </c>
      <c r="D19" s="48">
        <v>2</v>
      </c>
      <c r="E19" s="49" t="s">
        <v>28</v>
      </c>
      <c r="F19" s="50" t="s">
        <v>35</v>
      </c>
      <c r="G19" s="51">
        <f t="shared" si="0"/>
        <v>80</v>
      </c>
      <c r="H19" s="52">
        <v>40</v>
      </c>
      <c r="I19" s="98"/>
      <c r="J19" s="53">
        <f t="shared" si="1"/>
        <v>0</v>
      </c>
      <c r="K19" s="54" t="str">
        <f t="shared" si="2"/>
        <v xml:space="preserve"> </v>
      </c>
      <c r="L19" s="55"/>
      <c r="M19" s="56"/>
      <c r="N19" s="57"/>
      <c r="O19" s="57"/>
      <c r="P19" s="58"/>
      <c r="Q19" s="58"/>
      <c r="R19" s="59"/>
      <c r="S19" s="57"/>
      <c r="T19" s="56"/>
    </row>
    <row r="20" spans="1:20" ht="21.75" customHeight="1" x14ac:dyDescent="0.25">
      <c r="A20" s="27"/>
      <c r="B20" s="46">
        <v>14</v>
      </c>
      <c r="C20" s="47" t="s">
        <v>255</v>
      </c>
      <c r="D20" s="48">
        <v>2</v>
      </c>
      <c r="E20" s="49" t="s">
        <v>28</v>
      </c>
      <c r="F20" s="50" t="s">
        <v>35</v>
      </c>
      <c r="G20" s="51">
        <f t="shared" si="0"/>
        <v>80</v>
      </c>
      <c r="H20" s="52">
        <v>40</v>
      </c>
      <c r="I20" s="98"/>
      <c r="J20" s="53">
        <f t="shared" si="1"/>
        <v>0</v>
      </c>
      <c r="K20" s="54" t="str">
        <f t="shared" si="2"/>
        <v xml:space="preserve"> </v>
      </c>
      <c r="L20" s="55"/>
      <c r="M20" s="56"/>
      <c r="N20" s="57"/>
      <c r="O20" s="57"/>
      <c r="P20" s="58"/>
      <c r="Q20" s="58"/>
      <c r="R20" s="59"/>
      <c r="S20" s="57"/>
      <c r="T20" s="56"/>
    </row>
    <row r="21" spans="1:20" ht="21.75" customHeight="1" x14ac:dyDescent="0.25">
      <c r="A21" s="27"/>
      <c r="B21" s="46">
        <v>15</v>
      </c>
      <c r="C21" s="47" t="s">
        <v>256</v>
      </c>
      <c r="D21" s="48">
        <v>2</v>
      </c>
      <c r="E21" s="49" t="s">
        <v>28</v>
      </c>
      <c r="F21" s="50" t="s">
        <v>36</v>
      </c>
      <c r="G21" s="51">
        <f t="shared" si="0"/>
        <v>150</v>
      </c>
      <c r="H21" s="52">
        <v>75</v>
      </c>
      <c r="I21" s="98"/>
      <c r="J21" s="53">
        <f t="shared" si="1"/>
        <v>0</v>
      </c>
      <c r="K21" s="54" t="str">
        <f t="shared" si="2"/>
        <v xml:space="preserve"> </v>
      </c>
      <c r="L21" s="55"/>
      <c r="M21" s="56"/>
      <c r="N21" s="57"/>
      <c r="O21" s="57"/>
      <c r="P21" s="58"/>
      <c r="Q21" s="58"/>
      <c r="R21" s="59"/>
      <c r="S21" s="57"/>
      <c r="T21" s="56"/>
    </row>
    <row r="22" spans="1:20" ht="21.75" customHeight="1" x14ac:dyDescent="0.25">
      <c r="A22" s="27"/>
      <c r="B22" s="46">
        <v>16</v>
      </c>
      <c r="C22" s="47" t="s">
        <v>257</v>
      </c>
      <c r="D22" s="48">
        <v>3</v>
      </c>
      <c r="E22" s="49" t="s">
        <v>28</v>
      </c>
      <c r="F22" s="50" t="s">
        <v>37</v>
      </c>
      <c r="G22" s="51">
        <f t="shared" ref="G22:G128" si="3">D22*H22</f>
        <v>144</v>
      </c>
      <c r="H22" s="52">
        <v>48</v>
      </c>
      <c r="I22" s="98"/>
      <c r="J22" s="53">
        <f t="shared" ref="J22:J26" si="4">D22*I22</f>
        <v>0</v>
      </c>
      <c r="K22" s="54" t="str">
        <f t="shared" ref="K22:K26" si="5">IF(ISNUMBER(I22), IF(I22&gt;H22,"NEVYHOVUJE","VYHOVUJE")," ")</f>
        <v xml:space="preserve"> </v>
      </c>
      <c r="L22" s="55"/>
      <c r="M22" s="56"/>
      <c r="N22" s="57"/>
      <c r="O22" s="57"/>
      <c r="P22" s="58"/>
      <c r="Q22" s="58"/>
      <c r="R22" s="59"/>
      <c r="S22" s="57"/>
      <c r="T22" s="56"/>
    </row>
    <row r="23" spans="1:20" ht="21.75" customHeight="1" x14ac:dyDescent="0.25">
      <c r="A23" s="27"/>
      <c r="B23" s="46">
        <v>17</v>
      </c>
      <c r="C23" s="47" t="s">
        <v>258</v>
      </c>
      <c r="D23" s="48">
        <v>4</v>
      </c>
      <c r="E23" s="49" t="s">
        <v>28</v>
      </c>
      <c r="F23" s="50" t="s">
        <v>38</v>
      </c>
      <c r="G23" s="51">
        <f t="shared" si="3"/>
        <v>252</v>
      </c>
      <c r="H23" s="52">
        <v>63</v>
      </c>
      <c r="I23" s="98"/>
      <c r="J23" s="53">
        <f t="shared" si="4"/>
        <v>0</v>
      </c>
      <c r="K23" s="54" t="str">
        <f t="shared" si="5"/>
        <v xml:space="preserve"> </v>
      </c>
      <c r="L23" s="55"/>
      <c r="M23" s="56"/>
      <c r="N23" s="57"/>
      <c r="O23" s="57"/>
      <c r="P23" s="58"/>
      <c r="Q23" s="58"/>
      <c r="R23" s="59"/>
      <c r="S23" s="57"/>
      <c r="T23" s="56"/>
    </row>
    <row r="24" spans="1:20" ht="21.75" customHeight="1" x14ac:dyDescent="0.25">
      <c r="A24" s="27"/>
      <c r="B24" s="46">
        <v>18</v>
      </c>
      <c r="C24" s="47" t="s">
        <v>259</v>
      </c>
      <c r="D24" s="48">
        <v>5</v>
      </c>
      <c r="E24" s="49" t="s">
        <v>28</v>
      </c>
      <c r="F24" s="50" t="s">
        <v>38</v>
      </c>
      <c r="G24" s="51">
        <f t="shared" si="3"/>
        <v>315</v>
      </c>
      <c r="H24" s="52">
        <v>63</v>
      </c>
      <c r="I24" s="98"/>
      <c r="J24" s="53">
        <f t="shared" si="4"/>
        <v>0</v>
      </c>
      <c r="K24" s="54" t="str">
        <f t="shared" si="5"/>
        <v xml:space="preserve"> </v>
      </c>
      <c r="L24" s="55"/>
      <c r="M24" s="56"/>
      <c r="N24" s="57"/>
      <c r="O24" s="57"/>
      <c r="P24" s="58"/>
      <c r="Q24" s="58"/>
      <c r="R24" s="59"/>
      <c r="S24" s="57"/>
      <c r="T24" s="56"/>
    </row>
    <row r="25" spans="1:20" ht="21.75" customHeight="1" x14ac:dyDescent="0.25">
      <c r="A25" s="27"/>
      <c r="B25" s="46">
        <v>19</v>
      </c>
      <c r="C25" s="47" t="s">
        <v>260</v>
      </c>
      <c r="D25" s="48">
        <v>4</v>
      </c>
      <c r="E25" s="49" t="s">
        <v>28</v>
      </c>
      <c r="F25" s="50" t="s">
        <v>38</v>
      </c>
      <c r="G25" s="51">
        <f t="shared" si="3"/>
        <v>252</v>
      </c>
      <c r="H25" s="52">
        <v>63</v>
      </c>
      <c r="I25" s="98"/>
      <c r="J25" s="53">
        <f t="shared" si="4"/>
        <v>0</v>
      </c>
      <c r="K25" s="54" t="str">
        <f t="shared" si="5"/>
        <v xml:space="preserve"> </v>
      </c>
      <c r="L25" s="55"/>
      <c r="M25" s="56"/>
      <c r="N25" s="57"/>
      <c r="O25" s="57"/>
      <c r="P25" s="58"/>
      <c r="Q25" s="58"/>
      <c r="R25" s="59"/>
      <c r="S25" s="57"/>
      <c r="T25" s="56"/>
    </row>
    <row r="26" spans="1:20" ht="21.75" customHeight="1" x14ac:dyDescent="0.25">
      <c r="A26" s="27"/>
      <c r="B26" s="46">
        <v>20</v>
      </c>
      <c r="C26" s="47" t="s">
        <v>261</v>
      </c>
      <c r="D26" s="48">
        <v>2</v>
      </c>
      <c r="E26" s="49" t="s">
        <v>28</v>
      </c>
      <c r="F26" s="50" t="s">
        <v>38</v>
      </c>
      <c r="G26" s="51">
        <f t="shared" si="3"/>
        <v>126</v>
      </c>
      <c r="H26" s="52">
        <v>63</v>
      </c>
      <c r="I26" s="98"/>
      <c r="J26" s="53">
        <f t="shared" si="4"/>
        <v>0</v>
      </c>
      <c r="K26" s="54" t="str">
        <f t="shared" si="5"/>
        <v xml:space="preserve"> </v>
      </c>
      <c r="L26" s="55"/>
      <c r="M26" s="56"/>
      <c r="N26" s="57"/>
      <c r="O26" s="57"/>
      <c r="P26" s="58"/>
      <c r="Q26" s="58"/>
      <c r="R26" s="59"/>
      <c r="S26" s="57"/>
      <c r="T26" s="56"/>
    </row>
    <row r="27" spans="1:20" ht="21.75" customHeight="1" x14ac:dyDescent="0.25">
      <c r="A27" s="27"/>
      <c r="B27" s="46">
        <v>21</v>
      </c>
      <c r="C27" s="47" t="s">
        <v>262</v>
      </c>
      <c r="D27" s="48">
        <v>3</v>
      </c>
      <c r="E27" s="49" t="s">
        <v>28</v>
      </c>
      <c r="F27" s="50" t="s">
        <v>39</v>
      </c>
      <c r="G27" s="51">
        <f t="shared" si="3"/>
        <v>189</v>
      </c>
      <c r="H27" s="52">
        <v>63</v>
      </c>
      <c r="I27" s="98"/>
      <c r="J27" s="53">
        <f t="shared" ref="J27:J71" si="6">D27*I27</f>
        <v>0</v>
      </c>
      <c r="K27" s="54" t="str">
        <f t="shared" ref="K27:K71" si="7">IF(ISNUMBER(I27), IF(I27&gt;H27,"NEVYHOVUJE","VYHOVUJE")," ")</f>
        <v xml:space="preserve"> </v>
      </c>
      <c r="L27" s="55"/>
      <c r="M27" s="56"/>
      <c r="N27" s="57"/>
      <c r="O27" s="57"/>
      <c r="P27" s="58"/>
      <c r="Q27" s="58"/>
      <c r="R27" s="59"/>
      <c r="S27" s="57"/>
      <c r="T27" s="56"/>
    </row>
    <row r="28" spans="1:20" ht="21.75" customHeight="1" x14ac:dyDescent="0.25">
      <c r="A28" s="27"/>
      <c r="B28" s="46">
        <v>22</v>
      </c>
      <c r="C28" s="47" t="s">
        <v>263</v>
      </c>
      <c r="D28" s="48">
        <v>3</v>
      </c>
      <c r="E28" s="49" t="s">
        <v>28</v>
      </c>
      <c r="F28" s="50" t="s">
        <v>39</v>
      </c>
      <c r="G28" s="51">
        <f t="shared" si="3"/>
        <v>189</v>
      </c>
      <c r="H28" s="52">
        <v>63</v>
      </c>
      <c r="I28" s="98"/>
      <c r="J28" s="53">
        <f t="shared" si="6"/>
        <v>0</v>
      </c>
      <c r="K28" s="54" t="str">
        <f t="shared" si="7"/>
        <v xml:space="preserve"> </v>
      </c>
      <c r="L28" s="55"/>
      <c r="M28" s="56"/>
      <c r="N28" s="57"/>
      <c r="O28" s="57"/>
      <c r="P28" s="58"/>
      <c r="Q28" s="58"/>
      <c r="R28" s="59"/>
      <c r="S28" s="57"/>
      <c r="T28" s="56"/>
    </row>
    <row r="29" spans="1:20" ht="21.75" customHeight="1" x14ac:dyDescent="0.25">
      <c r="A29" s="27"/>
      <c r="B29" s="46">
        <v>23</v>
      </c>
      <c r="C29" s="47" t="s">
        <v>264</v>
      </c>
      <c r="D29" s="48">
        <v>5</v>
      </c>
      <c r="E29" s="49" t="s">
        <v>28</v>
      </c>
      <c r="F29" s="50" t="s">
        <v>39</v>
      </c>
      <c r="G29" s="51">
        <f t="shared" si="3"/>
        <v>315</v>
      </c>
      <c r="H29" s="52">
        <v>63</v>
      </c>
      <c r="I29" s="98"/>
      <c r="J29" s="53">
        <f t="shared" si="6"/>
        <v>0</v>
      </c>
      <c r="K29" s="54" t="str">
        <f t="shared" si="7"/>
        <v xml:space="preserve"> </v>
      </c>
      <c r="L29" s="55"/>
      <c r="M29" s="56"/>
      <c r="N29" s="57"/>
      <c r="O29" s="57"/>
      <c r="P29" s="58"/>
      <c r="Q29" s="58"/>
      <c r="R29" s="59"/>
      <c r="S29" s="57"/>
      <c r="T29" s="56"/>
    </row>
    <row r="30" spans="1:20" ht="21.75" customHeight="1" x14ac:dyDescent="0.25">
      <c r="A30" s="27"/>
      <c r="B30" s="46">
        <v>24</v>
      </c>
      <c r="C30" s="47" t="s">
        <v>40</v>
      </c>
      <c r="D30" s="48">
        <v>4</v>
      </c>
      <c r="E30" s="49" t="s">
        <v>41</v>
      </c>
      <c r="F30" s="50" t="s">
        <v>42</v>
      </c>
      <c r="G30" s="51">
        <f t="shared" si="3"/>
        <v>272</v>
      </c>
      <c r="H30" s="52">
        <v>68</v>
      </c>
      <c r="I30" s="98"/>
      <c r="J30" s="53">
        <f t="shared" si="6"/>
        <v>0</v>
      </c>
      <c r="K30" s="54" t="str">
        <f t="shared" si="7"/>
        <v xml:space="preserve"> </v>
      </c>
      <c r="L30" s="55"/>
      <c r="M30" s="56"/>
      <c r="N30" s="57"/>
      <c r="O30" s="57"/>
      <c r="P30" s="58"/>
      <c r="Q30" s="58"/>
      <c r="R30" s="59"/>
      <c r="S30" s="57"/>
      <c r="T30" s="56"/>
    </row>
    <row r="31" spans="1:20" ht="21.75" customHeight="1" x14ac:dyDescent="0.25">
      <c r="A31" s="27"/>
      <c r="B31" s="46">
        <v>25</v>
      </c>
      <c r="C31" s="47" t="s">
        <v>43</v>
      </c>
      <c r="D31" s="48">
        <v>2</v>
      </c>
      <c r="E31" s="49" t="s">
        <v>41</v>
      </c>
      <c r="F31" s="50" t="s">
        <v>44</v>
      </c>
      <c r="G31" s="51">
        <f t="shared" si="3"/>
        <v>106</v>
      </c>
      <c r="H31" s="52">
        <v>53</v>
      </c>
      <c r="I31" s="98"/>
      <c r="J31" s="53">
        <f t="shared" si="6"/>
        <v>0</v>
      </c>
      <c r="K31" s="54" t="str">
        <f t="shared" si="7"/>
        <v xml:space="preserve"> </v>
      </c>
      <c r="L31" s="55"/>
      <c r="M31" s="56"/>
      <c r="N31" s="57"/>
      <c r="O31" s="57"/>
      <c r="P31" s="58"/>
      <c r="Q31" s="58"/>
      <c r="R31" s="59"/>
      <c r="S31" s="57"/>
      <c r="T31" s="56"/>
    </row>
    <row r="32" spans="1:20" ht="21.75" customHeight="1" x14ac:dyDescent="0.25">
      <c r="A32" s="27"/>
      <c r="B32" s="46">
        <v>26</v>
      </c>
      <c r="C32" s="47" t="s">
        <v>45</v>
      </c>
      <c r="D32" s="48">
        <v>6</v>
      </c>
      <c r="E32" s="49" t="s">
        <v>28</v>
      </c>
      <c r="F32" s="50" t="s">
        <v>46</v>
      </c>
      <c r="G32" s="51">
        <f t="shared" si="3"/>
        <v>240</v>
      </c>
      <c r="H32" s="52">
        <v>40</v>
      </c>
      <c r="I32" s="98"/>
      <c r="J32" s="53">
        <f t="shared" si="6"/>
        <v>0</v>
      </c>
      <c r="K32" s="54" t="str">
        <f t="shared" si="7"/>
        <v xml:space="preserve"> </v>
      </c>
      <c r="L32" s="55"/>
      <c r="M32" s="56"/>
      <c r="N32" s="57"/>
      <c r="O32" s="57"/>
      <c r="P32" s="58"/>
      <c r="Q32" s="58"/>
      <c r="R32" s="59"/>
      <c r="S32" s="57"/>
      <c r="T32" s="56"/>
    </row>
    <row r="33" spans="1:20" ht="21.75" customHeight="1" x14ac:dyDescent="0.25">
      <c r="A33" s="27"/>
      <c r="B33" s="46">
        <v>27</v>
      </c>
      <c r="C33" s="47" t="s">
        <v>265</v>
      </c>
      <c r="D33" s="48">
        <v>10</v>
      </c>
      <c r="E33" s="49" t="s">
        <v>28</v>
      </c>
      <c r="F33" s="50" t="s">
        <v>47</v>
      </c>
      <c r="G33" s="51">
        <f t="shared" si="3"/>
        <v>45</v>
      </c>
      <c r="H33" s="52">
        <v>4.5</v>
      </c>
      <c r="I33" s="98"/>
      <c r="J33" s="53">
        <f t="shared" si="6"/>
        <v>0</v>
      </c>
      <c r="K33" s="54" t="str">
        <f t="shared" si="7"/>
        <v xml:space="preserve"> </v>
      </c>
      <c r="L33" s="55"/>
      <c r="M33" s="56"/>
      <c r="N33" s="57"/>
      <c r="O33" s="57"/>
      <c r="P33" s="58"/>
      <c r="Q33" s="58"/>
      <c r="R33" s="59"/>
      <c r="S33" s="57"/>
      <c r="T33" s="56"/>
    </row>
    <row r="34" spans="1:20" ht="21.75" customHeight="1" x14ac:dyDescent="0.25">
      <c r="A34" s="27"/>
      <c r="B34" s="46">
        <v>28</v>
      </c>
      <c r="C34" s="47" t="s">
        <v>266</v>
      </c>
      <c r="D34" s="48">
        <v>10</v>
      </c>
      <c r="E34" s="49" t="s">
        <v>28</v>
      </c>
      <c r="F34" s="50" t="s">
        <v>47</v>
      </c>
      <c r="G34" s="51">
        <f t="shared" si="3"/>
        <v>45</v>
      </c>
      <c r="H34" s="52">
        <v>4.5</v>
      </c>
      <c r="I34" s="98"/>
      <c r="J34" s="53">
        <f t="shared" si="6"/>
        <v>0</v>
      </c>
      <c r="K34" s="54" t="str">
        <f t="shared" si="7"/>
        <v xml:space="preserve"> </v>
      </c>
      <c r="L34" s="55"/>
      <c r="M34" s="56"/>
      <c r="N34" s="57"/>
      <c r="O34" s="57"/>
      <c r="P34" s="58"/>
      <c r="Q34" s="58"/>
      <c r="R34" s="59"/>
      <c r="S34" s="57"/>
      <c r="T34" s="56"/>
    </row>
    <row r="35" spans="1:20" ht="21.75" customHeight="1" x14ac:dyDescent="0.25">
      <c r="A35" s="27"/>
      <c r="B35" s="46">
        <v>29</v>
      </c>
      <c r="C35" s="47" t="s">
        <v>267</v>
      </c>
      <c r="D35" s="48">
        <v>12</v>
      </c>
      <c r="E35" s="49" t="s">
        <v>28</v>
      </c>
      <c r="F35" s="50" t="s">
        <v>47</v>
      </c>
      <c r="G35" s="51">
        <f t="shared" si="3"/>
        <v>54</v>
      </c>
      <c r="H35" s="52">
        <v>4.5</v>
      </c>
      <c r="I35" s="98"/>
      <c r="J35" s="53">
        <f t="shared" si="6"/>
        <v>0</v>
      </c>
      <c r="K35" s="54" t="str">
        <f t="shared" si="7"/>
        <v xml:space="preserve"> </v>
      </c>
      <c r="L35" s="55"/>
      <c r="M35" s="56"/>
      <c r="N35" s="57"/>
      <c r="O35" s="57"/>
      <c r="P35" s="58"/>
      <c r="Q35" s="58"/>
      <c r="R35" s="59"/>
      <c r="S35" s="57"/>
      <c r="T35" s="56"/>
    </row>
    <row r="36" spans="1:20" ht="21.75" customHeight="1" x14ac:dyDescent="0.25">
      <c r="A36" s="27"/>
      <c r="B36" s="46">
        <v>30</v>
      </c>
      <c r="C36" s="47" t="s">
        <v>268</v>
      </c>
      <c r="D36" s="48">
        <v>2</v>
      </c>
      <c r="E36" s="49" t="s">
        <v>28</v>
      </c>
      <c r="F36" s="50" t="s">
        <v>47</v>
      </c>
      <c r="G36" s="51">
        <f t="shared" si="3"/>
        <v>9</v>
      </c>
      <c r="H36" s="52">
        <v>4.5</v>
      </c>
      <c r="I36" s="98"/>
      <c r="J36" s="53">
        <f t="shared" si="6"/>
        <v>0</v>
      </c>
      <c r="K36" s="54" t="str">
        <f t="shared" si="7"/>
        <v xml:space="preserve"> </v>
      </c>
      <c r="L36" s="55"/>
      <c r="M36" s="56"/>
      <c r="N36" s="57"/>
      <c r="O36" s="57"/>
      <c r="P36" s="58"/>
      <c r="Q36" s="58"/>
      <c r="R36" s="59"/>
      <c r="S36" s="57"/>
      <c r="T36" s="56"/>
    </row>
    <row r="37" spans="1:20" ht="21.75" customHeight="1" x14ac:dyDescent="0.25">
      <c r="A37" s="27"/>
      <c r="B37" s="46">
        <v>31</v>
      </c>
      <c r="C37" s="47" t="s">
        <v>269</v>
      </c>
      <c r="D37" s="48">
        <v>10</v>
      </c>
      <c r="E37" s="49" t="s">
        <v>28</v>
      </c>
      <c r="F37" s="50" t="s">
        <v>47</v>
      </c>
      <c r="G37" s="51">
        <f t="shared" si="3"/>
        <v>45</v>
      </c>
      <c r="H37" s="52">
        <v>4.5</v>
      </c>
      <c r="I37" s="98"/>
      <c r="J37" s="53">
        <f t="shared" si="6"/>
        <v>0</v>
      </c>
      <c r="K37" s="54" t="str">
        <f t="shared" si="7"/>
        <v xml:space="preserve"> </v>
      </c>
      <c r="L37" s="55"/>
      <c r="M37" s="56"/>
      <c r="N37" s="57"/>
      <c r="O37" s="57"/>
      <c r="P37" s="58"/>
      <c r="Q37" s="58"/>
      <c r="R37" s="59"/>
      <c r="S37" s="57"/>
      <c r="T37" s="56"/>
    </row>
    <row r="38" spans="1:20" ht="21.75" customHeight="1" x14ac:dyDescent="0.25">
      <c r="A38" s="27"/>
      <c r="B38" s="46">
        <v>32</v>
      </c>
      <c r="C38" s="47" t="s">
        <v>270</v>
      </c>
      <c r="D38" s="48">
        <v>5</v>
      </c>
      <c r="E38" s="49" t="s">
        <v>28</v>
      </c>
      <c r="F38" s="50" t="s">
        <v>48</v>
      </c>
      <c r="G38" s="51">
        <f t="shared" si="3"/>
        <v>25</v>
      </c>
      <c r="H38" s="52">
        <v>5</v>
      </c>
      <c r="I38" s="98"/>
      <c r="J38" s="53">
        <f t="shared" si="6"/>
        <v>0</v>
      </c>
      <c r="K38" s="54" t="str">
        <f t="shared" si="7"/>
        <v xml:space="preserve"> </v>
      </c>
      <c r="L38" s="55"/>
      <c r="M38" s="56"/>
      <c r="N38" s="57"/>
      <c r="O38" s="57"/>
      <c r="P38" s="58"/>
      <c r="Q38" s="58"/>
      <c r="R38" s="59"/>
      <c r="S38" s="57"/>
      <c r="T38" s="56"/>
    </row>
    <row r="39" spans="1:20" ht="21.75" customHeight="1" x14ac:dyDescent="0.25">
      <c r="A39" s="27"/>
      <c r="B39" s="46">
        <v>33</v>
      </c>
      <c r="C39" s="47" t="s">
        <v>271</v>
      </c>
      <c r="D39" s="48">
        <v>3</v>
      </c>
      <c r="E39" s="49" t="s">
        <v>28</v>
      </c>
      <c r="F39" s="50" t="s">
        <v>48</v>
      </c>
      <c r="G39" s="51">
        <f t="shared" si="3"/>
        <v>15</v>
      </c>
      <c r="H39" s="52">
        <v>5</v>
      </c>
      <c r="I39" s="98"/>
      <c r="J39" s="53">
        <f t="shared" si="6"/>
        <v>0</v>
      </c>
      <c r="K39" s="54" t="str">
        <f t="shared" si="7"/>
        <v xml:space="preserve"> </v>
      </c>
      <c r="L39" s="55"/>
      <c r="M39" s="56"/>
      <c r="N39" s="57"/>
      <c r="O39" s="57"/>
      <c r="P39" s="58"/>
      <c r="Q39" s="58"/>
      <c r="R39" s="59"/>
      <c r="S39" s="57"/>
      <c r="T39" s="56"/>
    </row>
    <row r="40" spans="1:20" ht="21.75" customHeight="1" x14ac:dyDescent="0.25">
      <c r="A40" s="27"/>
      <c r="B40" s="46">
        <v>34</v>
      </c>
      <c r="C40" s="47" t="s">
        <v>272</v>
      </c>
      <c r="D40" s="48">
        <v>5</v>
      </c>
      <c r="E40" s="49" t="s">
        <v>28</v>
      </c>
      <c r="F40" s="50" t="s">
        <v>49</v>
      </c>
      <c r="G40" s="51">
        <f t="shared" si="3"/>
        <v>55</v>
      </c>
      <c r="H40" s="52">
        <v>11</v>
      </c>
      <c r="I40" s="98"/>
      <c r="J40" s="53">
        <f t="shared" si="6"/>
        <v>0</v>
      </c>
      <c r="K40" s="54" t="str">
        <f t="shared" si="7"/>
        <v xml:space="preserve"> </v>
      </c>
      <c r="L40" s="55"/>
      <c r="M40" s="56"/>
      <c r="N40" s="57"/>
      <c r="O40" s="57"/>
      <c r="P40" s="58"/>
      <c r="Q40" s="58"/>
      <c r="R40" s="59"/>
      <c r="S40" s="57"/>
      <c r="T40" s="56"/>
    </row>
    <row r="41" spans="1:20" ht="21.75" customHeight="1" x14ac:dyDescent="0.25">
      <c r="A41" s="27"/>
      <c r="B41" s="46">
        <v>35</v>
      </c>
      <c r="C41" s="47" t="s">
        <v>273</v>
      </c>
      <c r="D41" s="48">
        <v>4</v>
      </c>
      <c r="E41" s="49" t="s">
        <v>28</v>
      </c>
      <c r="F41" s="50" t="s">
        <v>50</v>
      </c>
      <c r="G41" s="51">
        <f t="shared" si="3"/>
        <v>24</v>
      </c>
      <c r="H41" s="52">
        <v>6</v>
      </c>
      <c r="I41" s="98"/>
      <c r="J41" s="53">
        <f t="shared" si="6"/>
        <v>0</v>
      </c>
      <c r="K41" s="54" t="str">
        <f t="shared" si="7"/>
        <v xml:space="preserve"> </v>
      </c>
      <c r="L41" s="55"/>
      <c r="M41" s="56"/>
      <c r="N41" s="57"/>
      <c r="O41" s="57"/>
      <c r="P41" s="58"/>
      <c r="Q41" s="58"/>
      <c r="R41" s="59"/>
      <c r="S41" s="57"/>
      <c r="T41" s="56"/>
    </row>
    <row r="42" spans="1:20" ht="21.75" customHeight="1" x14ac:dyDescent="0.25">
      <c r="A42" s="27"/>
      <c r="B42" s="46">
        <v>36</v>
      </c>
      <c r="C42" s="47" t="s">
        <v>274</v>
      </c>
      <c r="D42" s="48">
        <v>15</v>
      </c>
      <c r="E42" s="49" t="s">
        <v>28</v>
      </c>
      <c r="F42" s="50" t="s">
        <v>51</v>
      </c>
      <c r="G42" s="51">
        <f t="shared" si="3"/>
        <v>300</v>
      </c>
      <c r="H42" s="52">
        <v>20</v>
      </c>
      <c r="I42" s="98"/>
      <c r="J42" s="53">
        <f t="shared" si="6"/>
        <v>0</v>
      </c>
      <c r="K42" s="54" t="str">
        <f t="shared" si="7"/>
        <v xml:space="preserve"> </v>
      </c>
      <c r="L42" s="55"/>
      <c r="M42" s="56"/>
      <c r="N42" s="57"/>
      <c r="O42" s="57"/>
      <c r="P42" s="58"/>
      <c r="Q42" s="58"/>
      <c r="R42" s="59"/>
      <c r="S42" s="57"/>
      <c r="T42" s="56"/>
    </row>
    <row r="43" spans="1:20" ht="21.75" customHeight="1" x14ac:dyDescent="0.25">
      <c r="A43" s="27"/>
      <c r="B43" s="46">
        <v>37</v>
      </c>
      <c r="C43" s="47" t="s">
        <v>275</v>
      </c>
      <c r="D43" s="48">
        <v>10</v>
      </c>
      <c r="E43" s="49" t="s">
        <v>28</v>
      </c>
      <c r="F43" s="50" t="s">
        <v>52</v>
      </c>
      <c r="G43" s="51">
        <f t="shared" si="3"/>
        <v>80</v>
      </c>
      <c r="H43" s="52">
        <v>8</v>
      </c>
      <c r="I43" s="98"/>
      <c r="J43" s="53">
        <f t="shared" si="6"/>
        <v>0</v>
      </c>
      <c r="K43" s="54" t="str">
        <f t="shared" si="7"/>
        <v xml:space="preserve"> </v>
      </c>
      <c r="L43" s="55"/>
      <c r="M43" s="56"/>
      <c r="N43" s="57"/>
      <c r="O43" s="57"/>
      <c r="P43" s="58"/>
      <c r="Q43" s="58"/>
      <c r="R43" s="59"/>
      <c r="S43" s="57"/>
      <c r="T43" s="56"/>
    </row>
    <row r="44" spans="1:20" ht="21.75" customHeight="1" x14ac:dyDescent="0.25">
      <c r="A44" s="27"/>
      <c r="B44" s="46">
        <v>38</v>
      </c>
      <c r="C44" s="47" t="s">
        <v>276</v>
      </c>
      <c r="D44" s="48">
        <v>20</v>
      </c>
      <c r="E44" s="49" t="s">
        <v>28</v>
      </c>
      <c r="F44" s="50" t="s">
        <v>52</v>
      </c>
      <c r="G44" s="51">
        <f t="shared" si="3"/>
        <v>160</v>
      </c>
      <c r="H44" s="52">
        <v>8</v>
      </c>
      <c r="I44" s="98"/>
      <c r="J44" s="53">
        <f t="shared" si="6"/>
        <v>0</v>
      </c>
      <c r="K44" s="54" t="str">
        <f t="shared" si="7"/>
        <v xml:space="preserve"> </v>
      </c>
      <c r="L44" s="55"/>
      <c r="M44" s="56"/>
      <c r="N44" s="57"/>
      <c r="O44" s="57"/>
      <c r="P44" s="58"/>
      <c r="Q44" s="58"/>
      <c r="R44" s="59"/>
      <c r="S44" s="57"/>
      <c r="T44" s="56"/>
    </row>
    <row r="45" spans="1:20" ht="21.75" customHeight="1" x14ac:dyDescent="0.25">
      <c r="A45" s="27"/>
      <c r="B45" s="46">
        <v>39</v>
      </c>
      <c r="C45" s="47" t="s">
        <v>277</v>
      </c>
      <c r="D45" s="48">
        <v>10</v>
      </c>
      <c r="E45" s="49" t="s">
        <v>28</v>
      </c>
      <c r="F45" s="50" t="s">
        <v>53</v>
      </c>
      <c r="G45" s="51">
        <f t="shared" si="3"/>
        <v>400</v>
      </c>
      <c r="H45" s="52">
        <v>40</v>
      </c>
      <c r="I45" s="98"/>
      <c r="J45" s="53">
        <f t="shared" si="6"/>
        <v>0</v>
      </c>
      <c r="K45" s="54" t="str">
        <f t="shared" si="7"/>
        <v xml:space="preserve"> </v>
      </c>
      <c r="L45" s="55"/>
      <c r="M45" s="56"/>
      <c r="N45" s="57"/>
      <c r="O45" s="57"/>
      <c r="P45" s="58"/>
      <c r="Q45" s="58"/>
      <c r="R45" s="59"/>
      <c r="S45" s="57"/>
      <c r="T45" s="56"/>
    </row>
    <row r="46" spans="1:20" ht="21.75" customHeight="1" x14ac:dyDescent="0.25">
      <c r="A46" s="27"/>
      <c r="B46" s="46">
        <v>40</v>
      </c>
      <c r="C46" s="47" t="s">
        <v>278</v>
      </c>
      <c r="D46" s="48">
        <v>12</v>
      </c>
      <c r="E46" s="49" t="s">
        <v>28</v>
      </c>
      <c r="F46" s="50" t="s">
        <v>53</v>
      </c>
      <c r="G46" s="51">
        <f t="shared" si="3"/>
        <v>480</v>
      </c>
      <c r="H46" s="52">
        <v>40</v>
      </c>
      <c r="I46" s="98"/>
      <c r="J46" s="53">
        <f t="shared" si="6"/>
        <v>0</v>
      </c>
      <c r="K46" s="54" t="str">
        <f t="shared" si="7"/>
        <v xml:space="preserve"> </v>
      </c>
      <c r="L46" s="55"/>
      <c r="M46" s="56"/>
      <c r="N46" s="57"/>
      <c r="O46" s="57"/>
      <c r="P46" s="58"/>
      <c r="Q46" s="58"/>
      <c r="R46" s="59"/>
      <c r="S46" s="57"/>
      <c r="T46" s="56"/>
    </row>
    <row r="47" spans="1:20" ht="21.75" customHeight="1" x14ac:dyDescent="0.25">
      <c r="A47" s="27"/>
      <c r="B47" s="46">
        <v>41</v>
      </c>
      <c r="C47" s="47" t="s">
        <v>279</v>
      </c>
      <c r="D47" s="48">
        <v>2</v>
      </c>
      <c r="E47" s="49" t="s">
        <v>28</v>
      </c>
      <c r="F47" s="50" t="s">
        <v>53</v>
      </c>
      <c r="G47" s="51">
        <f t="shared" si="3"/>
        <v>80</v>
      </c>
      <c r="H47" s="52">
        <v>40</v>
      </c>
      <c r="I47" s="98"/>
      <c r="J47" s="53">
        <f t="shared" si="6"/>
        <v>0</v>
      </c>
      <c r="K47" s="54" t="str">
        <f t="shared" si="7"/>
        <v xml:space="preserve"> </v>
      </c>
      <c r="L47" s="55"/>
      <c r="M47" s="56"/>
      <c r="N47" s="57"/>
      <c r="O47" s="57"/>
      <c r="P47" s="58"/>
      <c r="Q47" s="58"/>
      <c r="R47" s="59"/>
      <c r="S47" s="57"/>
      <c r="T47" s="56"/>
    </row>
    <row r="48" spans="1:20" ht="21.75" customHeight="1" x14ac:dyDescent="0.25">
      <c r="A48" s="27"/>
      <c r="B48" s="46">
        <v>42</v>
      </c>
      <c r="C48" s="47" t="s">
        <v>54</v>
      </c>
      <c r="D48" s="48">
        <v>25</v>
      </c>
      <c r="E48" s="49" t="s">
        <v>41</v>
      </c>
      <c r="F48" s="50" t="s">
        <v>55</v>
      </c>
      <c r="G48" s="51">
        <f t="shared" si="3"/>
        <v>2550</v>
      </c>
      <c r="H48" s="52">
        <v>102</v>
      </c>
      <c r="I48" s="98"/>
      <c r="J48" s="53">
        <f t="shared" si="6"/>
        <v>0</v>
      </c>
      <c r="K48" s="54" t="str">
        <f t="shared" si="7"/>
        <v xml:space="preserve"> </v>
      </c>
      <c r="L48" s="55"/>
      <c r="M48" s="56"/>
      <c r="N48" s="57"/>
      <c r="O48" s="57"/>
      <c r="P48" s="58"/>
      <c r="Q48" s="58"/>
      <c r="R48" s="59"/>
      <c r="S48" s="57"/>
      <c r="T48" s="56"/>
    </row>
    <row r="49" spans="1:20" ht="21.75" customHeight="1" x14ac:dyDescent="0.25">
      <c r="A49" s="27"/>
      <c r="B49" s="46">
        <v>43</v>
      </c>
      <c r="C49" s="47" t="s">
        <v>56</v>
      </c>
      <c r="D49" s="48">
        <v>2</v>
      </c>
      <c r="E49" s="49" t="s">
        <v>41</v>
      </c>
      <c r="F49" s="50" t="s">
        <v>55</v>
      </c>
      <c r="G49" s="51">
        <f t="shared" si="3"/>
        <v>170</v>
      </c>
      <c r="H49" s="52">
        <v>85</v>
      </c>
      <c r="I49" s="98"/>
      <c r="J49" s="53">
        <f t="shared" si="6"/>
        <v>0</v>
      </c>
      <c r="K49" s="54" t="str">
        <f t="shared" si="7"/>
        <v xml:space="preserve"> </v>
      </c>
      <c r="L49" s="55"/>
      <c r="M49" s="56"/>
      <c r="N49" s="57"/>
      <c r="O49" s="57"/>
      <c r="P49" s="58"/>
      <c r="Q49" s="58"/>
      <c r="R49" s="59"/>
      <c r="S49" s="57"/>
      <c r="T49" s="56"/>
    </row>
    <row r="50" spans="1:20" ht="21.75" customHeight="1" x14ac:dyDescent="0.25">
      <c r="A50" s="27"/>
      <c r="B50" s="46">
        <v>44</v>
      </c>
      <c r="C50" s="47" t="s">
        <v>57</v>
      </c>
      <c r="D50" s="48">
        <v>1</v>
      </c>
      <c r="E50" s="49" t="s">
        <v>41</v>
      </c>
      <c r="F50" s="50" t="s">
        <v>58</v>
      </c>
      <c r="G50" s="51">
        <f t="shared" si="3"/>
        <v>45</v>
      </c>
      <c r="H50" s="52">
        <v>45</v>
      </c>
      <c r="I50" s="98"/>
      <c r="J50" s="53">
        <f t="shared" si="6"/>
        <v>0</v>
      </c>
      <c r="K50" s="54" t="str">
        <f t="shared" si="7"/>
        <v xml:space="preserve"> </v>
      </c>
      <c r="L50" s="55"/>
      <c r="M50" s="56"/>
      <c r="N50" s="57"/>
      <c r="O50" s="57"/>
      <c r="P50" s="58"/>
      <c r="Q50" s="58"/>
      <c r="R50" s="59"/>
      <c r="S50" s="57"/>
      <c r="T50" s="56"/>
    </row>
    <row r="51" spans="1:20" ht="21.75" customHeight="1" x14ac:dyDescent="0.25">
      <c r="A51" s="27"/>
      <c r="B51" s="46">
        <v>45</v>
      </c>
      <c r="C51" s="47" t="s">
        <v>59</v>
      </c>
      <c r="D51" s="48">
        <v>15</v>
      </c>
      <c r="E51" s="49" t="s">
        <v>41</v>
      </c>
      <c r="F51" s="50" t="s">
        <v>60</v>
      </c>
      <c r="G51" s="51">
        <f t="shared" si="3"/>
        <v>1200</v>
      </c>
      <c r="H51" s="52">
        <v>80</v>
      </c>
      <c r="I51" s="98"/>
      <c r="J51" s="53">
        <f t="shared" si="6"/>
        <v>0</v>
      </c>
      <c r="K51" s="54" t="str">
        <f t="shared" si="7"/>
        <v xml:space="preserve"> </v>
      </c>
      <c r="L51" s="55"/>
      <c r="M51" s="56"/>
      <c r="N51" s="57"/>
      <c r="O51" s="57"/>
      <c r="P51" s="58"/>
      <c r="Q51" s="58"/>
      <c r="R51" s="59"/>
      <c r="S51" s="57"/>
      <c r="T51" s="56"/>
    </row>
    <row r="52" spans="1:20" ht="21.75" customHeight="1" x14ac:dyDescent="0.25">
      <c r="A52" s="27"/>
      <c r="B52" s="46">
        <v>46</v>
      </c>
      <c r="C52" s="47" t="s">
        <v>61</v>
      </c>
      <c r="D52" s="48">
        <v>29</v>
      </c>
      <c r="E52" s="49" t="s">
        <v>28</v>
      </c>
      <c r="F52" s="50" t="s">
        <v>62</v>
      </c>
      <c r="G52" s="51">
        <f t="shared" si="3"/>
        <v>1015</v>
      </c>
      <c r="H52" s="52">
        <v>35</v>
      </c>
      <c r="I52" s="98"/>
      <c r="J52" s="53">
        <f t="shared" si="6"/>
        <v>0</v>
      </c>
      <c r="K52" s="54" t="str">
        <f t="shared" si="7"/>
        <v xml:space="preserve"> </v>
      </c>
      <c r="L52" s="55"/>
      <c r="M52" s="56"/>
      <c r="N52" s="57"/>
      <c r="O52" s="57"/>
      <c r="P52" s="58"/>
      <c r="Q52" s="58"/>
      <c r="R52" s="59"/>
      <c r="S52" s="57"/>
      <c r="T52" s="56"/>
    </row>
    <row r="53" spans="1:20" ht="21.75" customHeight="1" x14ac:dyDescent="0.25">
      <c r="A53" s="27"/>
      <c r="B53" s="46">
        <v>47</v>
      </c>
      <c r="C53" s="47" t="s">
        <v>280</v>
      </c>
      <c r="D53" s="48">
        <v>15</v>
      </c>
      <c r="E53" s="49" t="s">
        <v>41</v>
      </c>
      <c r="F53" s="50" t="s">
        <v>63</v>
      </c>
      <c r="G53" s="51">
        <f t="shared" si="3"/>
        <v>600</v>
      </c>
      <c r="H53" s="52">
        <v>40</v>
      </c>
      <c r="I53" s="98"/>
      <c r="J53" s="53">
        <f t="shared" si="6"/>
        <v>0</v>
      </c>
      <c r="K53" s="54" t="str">
        <f t="shared" si="7"/>
        <v xml:space="preserve"> </v>
      </c>
      <c r="L53" s="55"/>
      <c r="M53" s="56"/>
      <c r="N53" s="57"/>
      <c r="O53" s="57"/>
      <c r="P53" s="58"/>
      <c r="Q53" s="58"/>
      <c r="R53" s="59"/>
      <c r="S53" s="57"/>
      <c r="T53" s="56"/>
    </row>
    <row r="54" spans="1:20" ht="21.75" customHeight="1" x14ac:dyDescent="0.25">
      <c r="A54" s="27"/>
      <c r="B54" s="46">
        <v>48</v>
      </c>
      <c r="C54" s="47" t="s">
        <v>64</v>
      </c>
      <c r="D54" s="48">
        <v>4</v>
      </c>
      <c r="E54" s="49" t="s">
        <v>28</v>
      </c>
      <c r="F54" s="50" t="s">
        <v>65</v>
      </c>
      <c r="G54" s="51">
        <f t="shared" si="3"/>
        <v>112</v>
      </c>
      <c r="H54" s="52">
        <v>28</v>
      </c>
      <c r="I54" s="98"/>
      <c r="J54" s="53">
        <f t="shared" si="6"/>
        <v>0</v>
      </c>
      <c r="K54" s="54" t="str">
        <f t="shared" si="7"/>
        <v xml:space="preserve"> </v>
      </c>
      <c r="L54" s="55"/>
      <c r="M54" s="56"/>
      <c r="N54" s="57"/>
      <c r="O54" s="57"/>
      <c r="P54" s="58"/>
      <c r="Q54" s="58"/>
      <c r="R54" s="59"/>
      <c r="S54" s="57"/>
      <c r="T54" s="56"/>
    </row>
    <row r="55" spans="1:20" ht="21.75" customHeight="1" x14ac:dyDescent="0.25">
      <c r="A55" s="27"/>
      <c r="B55" s="46">
        <v>49</v>
      </c>
      <c r="C55" s="47" t="s">
        <v>66</v>
      </c>
      <c r="D55" s="48">
        <v>4</v>
      </c>
      <c r="E55" s="49" t="s">
        <v>28</v>
      </c>
      <c r="F55" s="50" t="s">
        <v>67</v>
      </c>
      <c r="G55" s="51">
        <f t="shared" si="3"/>
        <v>120</v>
      </c>
      <c r="H55" s="52">
        <v>30</v>
      </c>
      <c r="I55" s="98"/>
      <c r="J55" s="53">
        <f t="shared" si="6"/>
        <v>0</v>
      </c>
      <c r="K55" s="54" t="str">
        <f t="shared" si="7"/>
        <v xml:space="preserve"> </v>
      </c>
      <c r="L55" s="55"/>
      <c r="M55" s="56"/>
      <c r="N55" s="57"/>
      <c r="O55" s="57"/>
      <c r="P55" s="58"/>
      <c r="Q55" s="58"/>
      <c r="R55" s="59"/>
      <c r="S55" s="57"/>
      <c r="T55" s="56"/>
    </row>
    <row r="56" spans="1:20" ht="21.75" customHeight="1" x14ac:dyDescent="0.25">
      <c r="A56" s="27"/>
      <c r="B56" s="46">
        <v>50</v>
      </c>
      <c r="C56" s="47" t="s">
        <v>68</v>
      </c>
      <c r="D56" s="48">
        <v>10</v>
      </c>
      <c r="E56" s="49" t="s">
        <v>41</v>
      </c>
      <c r="F56" s="50" t="s">
        <v>69</v>
      </c>
      <c r="G56" s="51">
        <f t="shared" si="3"/>
        <v>280</v>
      </c>
      <c r="H56" s="52">
        <v>28</v>
      </c>
      <c r="I56" s="98"/>
      <c r="J56" s="53">
        <f t="shared" si="6"/>
        <v>0</v>
      </c>
      <c r="K56" s="54" t="str">
        <f t="shared" si="7"/>
        <v xml:space="preserve"> </v>
      </c>
      <c r="L56" s="55"/>
      <c r="M56" s="56"/>
      <c r="N56" s="57"/>
      <c r="O56" s="57"/>
      <c r="P56" s="58"/>
      <c r="Q56" s="58"/>
      <c r="R56" s="59"/>
      <c r="S56" s="57"/>
      <c r="T56" s="56"/>
    </row>
    <row r="57" spans="1:20" ht="21.75" customHeight="1" x14ac:dyDescent="0.25">
      <c r="A57" s="27"/>
      <c r="B57" s="46">
        <v>51</v>
      </c>
      <c r="C57" s="47" t="s">
        <v>70</v>
      </c>
      <c r="D57" s="48">
        <v>1</v>
      </c>
      <c r="E57" s="49" t="s">
        <v>41</v>
      </c>
      <c r="F57" s="50" t="s">
        <v>71</v>
      </c>
      <c r="G57" s="51">
        <f t="shared" si="3"/>
        <v>20</v>
      </c>
      <c r="H57" s="52">
        <v>20</v>
      </c>
      <c r="I57" s="98"/>
      <c r="J57" s="53">
        <f t="shared" si="6"/>
        <v>0</v>
      </c>
      <c r="K57" s="54" t="str">
        <f t="shared" si="7"/>
        <v xml:space="preserve"> </v>
      </c>
      <c r="L57" s="55"/>
      <c r="M57" s="56"/>
      <c r="N57" s="57"/>
      <c r="O57" s="57"/>
      <c r="P57" s="58"/>
      <c r="Q57" s="58"/>
      <c r="R57" s="59"/>
      <c r="S57" s="57"/>
      <c r="T57" s="56"/>
    </row>
    <row r="58" spans="1:20" ht="21.75" customHeight="1" x14ac:dyDescent="0.25">
      <c r="A58" s="27"/>
      <c r="B58" s="46">
        <v>52</v>
      </c>
      <c r="C58" s="47" t="s">
        <v>281</v>
      </c>
      <c r="D58" s="48">
        <v>6</v>
      </c>
      <c r="E58" s="49" t="s">
        <v>28</v>
      </c>
      <c r="F58" s="50" t="s">
        <v>72</v>
      </c>
      <c r="G58" s="51">
        <f t="shared" si="3"/>
        <v>102</v>
      </c>
      <c r="H58" s="52">
        <v>17</v>
      </c>
      <c r="I58" s="98"/>
      <c r="J58" s="53">
        <f t="shared" si="6"/>
        <v>0</v>
      </c>
      <c r="K58" s="54" t="str">
        <f t="shared" si="7"/>
        <v xml:space="preserve"> </v>
      </c>
      <c r="L58" s="55"/>
      <c r="M58" s="56"/>
      <c r="N58" s="57"/>
      <c r="O58" s="57"/>
      <c r="P58" s="58"/>
      <c r="Q58" s="58"/>
      <c r="R58" s="59"/>
      <c r="S58" s="57"/>
      <c r="T58" s="56"/>
    </row>
    <row r="59" spans="1:20" ht="21.75" customHeight="1" x14ac:dyDescent="0.25">
      <c r="A59" s="27"/>
      <c r="B59" s="46">
        <v>53</v>
      </c>
      <c r="C59" s="47" t="s">
        <v>282</v>
      </c>
      <c r="D59" s="48">
        <v>5</v>
      </c>
      <c r="E59" s="49" t="s">
        <v>28</v>
      </c>
      <c r="F59" s="50" t="s">
        <v>72</v>
      </c>
      <c r="G59" s="51">
        <f t="shared" si="3"/>
        <v>85</v>
      </c>
      <c r="H59" s="52">
        <v>17</v>
      </c>
      <c r="I59" s="98"/>
      <c r="J59" s="53">
        <f t="shared" si="6"/>
        <v>0</v>
      </c>
      <c r="K59" s="54" t="str">
        <f t="shared" si="7"/>
        <v xml:space="preserve"> </v>
      </c>
      <c r="L59" s="55"/>
      <c r="M59" s="56"/>
      <c r="N59" s="57"/>
      <c r="O59" s="57"/>
      <c r="P59" s="58"/>
      <c r="Q59" s="58"/>
      <c r="R59" s="59"/>
      <c r="S59" s="57"/>
      <c r="T59" s="56"/>
    </row>
    <row r="60" spans="1:20" ht="21.75" customHeight="1" x14ac:dyDescent="0.25">
      <c r="A60" s="27"/>
      <c r="B60" s="46">
        <v>54</v>
      </c>
      <c r="C60" s="47" t="s">
        <v>283</v>
      </c>
      <c r="D60" s="48">
        <v>5</v>
      </c>
      <c r="E60" s="49" t="s">
        <v>28</v>
      </c>
      <c r="F60" s="50" t="s">
        <v>72</v>
      </c>
      <c r="G60" s="51">
        <f t="shared" si="3"/>
        <v>85</v>
      </c>
      <c r="H60" s="52">
        <v>17</v>
      </c>
      <c r="I60" s="98"/>
      <c r="J60" s="53">
        <f t="shared" si="6"/>
        <v>0</v>
      </c>
      <c r="K60" s="54" t="str">
        <f t="shared" si="7"/>
        <v xml:space="preserve"> </v>
      </c>
      <c r="L60" s="55"/>
      <c r="M60" s="56"/>
      <c r="N60" s="57"/>
      <c r="O60" s="57"/>
      <c r="P60" s="58"/>
      <c r="Q60" s="58"/>
      <c r="R60" s="59"/>
      <c r="S60" s="57"/>
      <c r="T60" s="56"/>
    </row>
    <row r="61" spans="1:20" ht="21.75" customHeight="1" x14ac:dyDescent="0.25">
      <c r="A61" s="27"/>
      <c r="B61" s="46">
        <v>55</v>
      </c>
      <c r="C61" s="47" t="s">
        <v>284</v>
      </c>
      <c r="D61" s="48">
        <v>8</v>
      </c>
      <c r="E61" s="49" t="s">
        <v>28</v>
      </c>
      <c r="F61" s="50" t="s">
        <v>72</v>
      </c>
      <c r="G61" s="51">
        <f t="shared" si="3"/>
        <v>136</v>
      </c>
      <c r="H61" s="52">
        <v>17</v>
      </c>
      <c r="I61" s="98"/>
      <c r="J61" s="53">
        <f t="shared" si="6"/>
        <v>0</v>
      </c>
      <c r="K61" s="54" t="str">
        <f t="shared" si="7"/>
        <v xml:space="preserve"> </v>
      </c>
      <c r="L61" s="55"/>
      <c r="M61" s="56"/>
      <c r="N61" s="57"/>
      <c r="O61" s="57"/>
      <c r="P61" s="58"/>
      <c r="Q61" s="58"/>
      <c r="R61" s="59"/>
      <c r="S61" s="57"/>
      <c r="T61" s="56"/>
    </row>
    <row r="62" spans="1:20" ht="21.75" customHeight="1" x14ac:dyDescent="0.25">
      <c r="A62" s="27"/>
      <c r="B62" s="46">
        <v>56</v>
      </c>
      <c r="C62" s="47" t="s">
        <v>285</v>
      </c>
      <c r="D62" s="48">
        <v>2</v>
      </c>
      <c r="E62" s="49" t="s">
        <v>28</v>
      </c>
      <c r="F62" s="50" t="s">
        <v>72</v>
      </c>
      <c r="G62" s="51">
        <f t="shared" si="3"/>
        <v>34</v>
      </c>
      <c r="H62" s="52">
        <v>17</v>
      </c>
      <c r="I62" s="98"/>
      <c r="J62" s="53">
        <f t="shared" si="6"/>
        <v>0</v>
      </c>
      <c r="K62" s="54" t="str">
        <f t="shared" si="7"/>
        <v xml:space="preserve"> </v>
      </c>
      <c r="L62" s="55"/>
      <c r="M62" s="56"/>
      <c r="N62" s="57"/>
      <c r="O62" s="57"/>
      <c r="P62" s="58"/>
      <c r="Q62" s="58"/>
      <c r="R62" s="59"/>
      <c r="S62" s="57"/>
      <c r="T62" s="56"/>
    </row>
    <row r="63" spans="1:20" ht="21.75" customHeight="1" x14ac:dyDescent="0.25">
      <c r="A63" s="27"/>
      <c r="B63" s="46">
        <v>57</v>
      </c>
      <c r="C63" s="47" t="s">
        <v>73</v>
      </c>
      <c r="D63" s="48">
        <v>1</v>
      </c>
      <c r="E63" s="49" t="s">
        <v>28</v>
      </c>
      <c r="F63" s="50" t="s">
        <v>74</v>
      </c>
      <c r="G63" s="51">
        <f t="shared" si="3"/>
        <v>12</v>
      </c>
      <c r="H63" s="52">
        <v>12</v>
      </c>
      <c r="I63" s="98"/>
      <c r="J63" s="53">
        <f t="shared" si="6"/>
        <v>0</v>
      </c>
      <c r="K63" s="54" t="str">
        <f t="shared" si="7"/>
        <v xml:space="preserve"> </v>
      </c>
      <c r="L63" s="55"/>
      <c r="M63" s="56"/>
      <c r="N63" s="57"/>
      <c r="O63" s="57"/>
      <c r="P63" s="58"/>
      <c r="Q63" s="58"/>
      <c r="R63" s="59"/>
      <c r="S63" s="57"/>
      <c r="T63" s="56"/>
    </row>
    <row r="64" spans="1:20" ht="21.75" customHeight="1" x14ac:dyDescent="0.25">
      <c r="A64" s="27"/>
      <c r="B64" s="46">
        <v>58</v>
      </c>
      <c r="C64" s="47" t="s">
        <v>75</v>
      </c>
      <c r="D64" s="48">
        <v>3</v>
      </c>
      <c r="E64" s="49" t="s">
        <v>41</v>
      </c>
      <c r="F64" s="50" t="s">
        <v>76</v>
      </c>
      <c r="G64" s="51">
        <f t="shared" si="3"/>
        <v>135</v>
      </c>
      <c r="H64" s="52">
        <v>45</v>
      </c>
      <c r="I64" s="98"/>
      <c r="J64" s="53">
        <f t="shared" si="6"/>
        <v>0</v>
      </c>
      <c r="K64" s="54" t="str">
        <f t="shared" si="7"/>
        <v xml:space="preserve"> </v>
      </c>
      <c r="L64" s="55"/>
      <c r="M64" s="56"/>
      <c r="N64" s="57"/>
      <c r="O64" s="57"/>
      <c r="P64" s="58"/>
      <c r="Q64" s="58"/>
      <c r="R64" s="59"/>
      <c r="S64" s="57"/>
      <c r="T64" s="56"/>
    </row>
    <row r="65" spans="1:20" ht="21.75" customHeight="1" x14ac:dyDescent="0.25">
      <c r="A65" s="27"/>
      <c r="B65" s="46">
        <v>59</v>
      </c>
      <c r="C65" s="47" t="s">
        <v>77</v>
      </c>
      <c r="D65" s="48">
        <v>6</v>
      </c>
      <c r="E65" s="49" t="s">
        <v>41</v>
      </c>
      <c r="F65" s="50" t="s">
        <v>78</v>
      </c>
      <c r="G65" s="51">
        <f t="shared" si="3"/>
        <v>354</v>
      </c>
      <c r="H65" s="52">
        <v>59</v>
      </c>
      <c r="I65" s="98"/>
      <c r="J65" s="53">
        <f t="shared" si="6"/>
        <v>0</v>
      </c>
      <c r="K65" s="54" t="str">
        <f t="shared" si="7"/>
        <v xml:space="preserve"> </v>
      </c>
      <c r="L65" s="55"/>
      <c r="M65" s="56"/>
      <c r="N65" s="57"/>
      <c r="O65" s="57"/>
      <c r="P65" s="58"/>
      <c r="Q65" s="58"/>
      <c r="R65" s="59"/>
      <c r="S65" s="57"/>
      <c r="T65" s="56"/>
    </row>
    <row r="66" spans="1:20" ht="21.75" customHeight="1" x14ac:dyDescent="0.25">
      <c r="A66" s="27"/>
      <c r="B66" s="46">
        <v>60</v>
      </c>
      <c r="C66" s="47" t="s">
        <v>79</v>
      </c>
      <c r="D66" s="48">
        <v>1</v>
      </c>
      <c r="E66" s="49" t="s">
        <v>41</v>
      </c>
      <c r="F66" s="50" t="s">
        <v>80</v>
      </c>
      <c r="G66" s="51">
        <f t="shared" si="3"/>
        <v>34</v>
      </c>
      <c r="H66" s="52">
        <v>34</v>
      </c>
      <c r="I66" s="98"/>
      <c r="J66" s="53">
        <f t="shared" si="6"/>
        <v>0</v>
      </c>
      <c r="K66" s="54" t="str">
        <f t="shared" si="7"/>
        <v xml:space="preserve"> </v>
      </c>
      <c r="L66" s="55"/>
      <c r="M66" s="56"/>
      <c r="N66" s="57"/>
      <c r="O66" s="57"/>
      <c r="P66" s="58"/>
      <c r="Q66" s="58"/>
      <c r="R66" s="59"/>
      <c r="S66" s="57"/>
      <c r="T66" s="56"/>
    </row>
    <row r="67" spans="1:20" ht="21.75" customHeight="1" x14ac:dyDescent="0.25">
      <c r="A67" s="27"/>
      <c r="B67" s="46">
        <v>61</v>
      </c>
      <c r="C67" s="47" t="s">
        <v>81</v>
      </c>
      <c r="D67" s="48">
        <v>2</v>
      </c>
      <c r="E67" s="49" t="s">
        <v>28</v>
      </c>
      <c r="F67" s="50" t="s">
        <v>82</v>
      </c>
      <c r="G67" s="51">
        <f t="shared" si="3"/>
        <v>32</v>
      </c>
      <c r="H67" s="52">
        <v>16</v>
      </c>
      <c r="I67" s="98"/>
      <c r="J67" s="53">
        <f t="shared" si="6"/>
        <v>0</v>
      </c>
      <c r="K67" s="54" t="str">
        <f t="shared" si="7"/>
        <v xml:space="preserve"> </v>
      </c>
      <c r="L67" s="55"/>
      <c r="M67" s="56"/>
      <c r="N67" s="57"/>
      <c r="O67" s="57"/>
      <c r="P67" s="58"/>
      <c r="Q67" s="58"/>
      <c r="R67" s="59"/>
      <c r="S67" s="57"/>
      <c r="T67" s="56"/>
    </row>
    <row r="68" spans="1:20" ht="21.75" customHeight="1" x14ac:dyDescent="0.25">
      <c r="A68" s="27"/>
      <c r="B68" s="46">
        <v>62</v>
      </c>
      <c r="C68" s="47" t="s">
        <v>83</v>
      </c>
      <c r="D68" s="48">
        <v>3</v>
      </c>
      <c r="E68" s="49" t="s">
        <v>28</v>
      </c>
      <c r="F68" s="50" t="s">
        <v>82</v>
      </c>
      <c r="G68" s="51">
        <f t="shared" si="3"/>
        <v>48</v>
      </c>
      <c r="H68" s="52">
        <v>16</v>
      </c>
      <c r="I68" s="98"/>
      <c r="J68" s="53">
        <f t="shared" si="6"/>
        <v>0</v>
      </c>
      <c r="K68" s="54" t="str">
        <f t="shared" si="7"/>
        <v xml:space="preserve"> </v>
      </c>
      <c r="L68" s="55"/>
      <c r="M68" s="56"/>
      <c r="N68" s="57"/>
      <c r="O68" s="57"/>
      <c r="P68" s="58"/>
      <c r="Q68" s="58"/>
      <c r="R68" s="59"/>
      <c r="S68" s="57"/>
      <c r="T68" s="56"/>
    </row>
    <row r="69" spans="1:20" ht="21.75" customHeight="1" x14ac:dyDescent="0.25">
      <c r="A69" s="27"/>
      <c r="B69" s="46">
        <v>63</v>
      </c>
      <c r="C69" s="47" t="s">
        <v>84</v>
      </c>
      <c r="D69" s="48">
        <v>1</v>
      </c>
      <c r="E69" s="49" t="s">
        <v>28</v>
      </c>
      <c r="F69" s="50" t="s">
        <v>82</v>
      </c>
      <c r="G69" s="51">
        <f t="shared" si="3"/>
        <v>16</v>
      </c>
      <c r="H69" s="52">
        <v>16</v>
      </c>
      <c r="I69" s="98"/>
      <c r="J69" s="53">
        <f t="shared" si="6"/>
        <v>0</v>
      </c>
      <c r="K69" s="54" t="str">
        <f t="shared" si="7"/>
        <v xml:space="preserve"> </v>
      </c>
      <c r="L69" s="55"/>
      <c r="M69" s="56"/>
      <c r="N69" s="57"/>
      <c r="O69" s="57"/>
      <c r="P69" s="58"/>
      <c r="Q69" s="58"/>
      <c r="R69" s="59"/>
      <c r="S69" s="57"/>
      <c r="T69" s="56"/>
    </row>
    <row r="70" spans="1:20" ht="21.75" customHeight="1" x14ac:dyDescent="0.25">
      <c r="A70" s="27"/>
      <c r="B70" s="46">
        <v>64</v>
      </c>
      <c r="C70" s="47" t="s">
        <v>85</v>
      </c>
      <c r="D70" s="48">
        <v>3</v>
      </c>
      <c r="E70" s="49" t="s">
        <v>28</v>
      </c>
      <c r="F70" s="50" t="s">
        <v>86</v>
      </c>
      <c r="G70" s="51">
        <f t="shared" si="3"/>
        <v>87</v>
      </c>
      <c r="H70" s="52">
        <v>29</v>
      </c>
      <c r="I70" s="98"/>
      <c r="J70" s="53">
        <f t="shared" si="6"/>
        <v>0</v>
      </c>
      <c r="K70" s="54" t="str">
        <f t="shared" si="7"/>
        <v xml:space="preserve"> </v>
      </c>
      <c r="L70" s="55"/>
      <c r="M70" s="56"/>
      <c r="N70" s="57"/>
      <c r="O70" s="57"/>
      <c r="P70" s="58"/>
      <c r="Q70" s="58"/>
      <c r="R70" s="59"/>
      <c r="S70" s="57"/>
      <c r="T70" s="56"/>
    </row>
    <row r="71" spans="1:20" ht="21.75" customHeight="1" x14ac:dyDescent="0.25">
      <c r="A71" s="27"/>
      <c r="B71" s="46">
        <v>65</v>
      </c>
      <c r="C71" s="47" t="s">
        <v>87</v>
      </c>
      <c r="D71" s="48">
        <v>3</v>
      </c>
      <c r="E71" s="49" t="s">
        <v>28</v>
      </c>
      <c r="F71" s="50" t="s">
        <v>86</v>
      </c>
      <c r="G71" s="51">
        <f t="shared" si="3"/>
        <v>87</v>
      </c>
      <c r="H71" s="52">
        <v>29</v>
      </c>
      <c r="I71" s="98"/>
      <c r="J71" s="53">
        <f t="shared" si="6"/>
        <v>0</v>
      </c>
      <c r="K71" s="54" t="str">
        <f t="shared" si="7"/>
        <v xml:space="preserve"> </v>
      </c>
      <c r="L71" s="55"/>
      <c r="M71" s="56"/>
      <c r="N71" s="57"/>
      <c r="O71" s="57"/>
      <c r="P71" s="58"/>
      <c r="Q71" s="58"/>
      <c r="R71" s="59"/>
      <c r="S71" s="57"/>
      <c r="T71" s="56"/>
    </row>
    <row r="72" spans="1:20" ht="21.75" customHeight="1" x14ac:dyDescent="0.25">
      <c r="A72" s="27"/>
      <c r="B72" s="46">
        <v>66</v>
      </c>
      <c r="C72" s="47" t="s">
        <v>88</v>
      </c>
      <c r="D72" s="48">
        <v>3</v>
      </c>
      <c r="E72" s="49" t="s">
        <v>28</v>
      </c>
      <c r="F72" s="50" t="s">
        <v>89</v>
      </c>
      <c r="G72" s="51">
        <f t="shared" si="3"/>
        <v>111</v>
      </c>
      <c r="H72" s="52">
        <v>37</v>
      </c>
      <c r="I72" s="98"/>
      <c r="J72" s="53">
        <f t="shared" ref="J72:J75" si="8">D72*I72</f>
        <v>0</v>
      </c>
      <c r="K72" s="54" t="str">
        <f t="shared" ref="K72:K75" si="9">IF(ISNUMBER(I72), IF(I72&gt;H72,"NEVYHOVUJE","VYHOVUJE")," ")</f>
        <v xml:space="preserve"> </v>
      </c>
      <c r="L72" s="55"/>
      <c r="M72" s="56"/>
      <c r="N72" s="57"/>
      <c r="O72" s="57"/>
      <c r="P72" s="58"/>
      <c r="Q72" s="58"/>
      <c r="R72" s="59"/>
      <c r="S72" s="57"/>
      <c r="T72" s="56"/>
    </row>
    <row r="73" spans="1:20" ht="21.75" customHeight="1" x14ac:dyDescent="0.25">
      <c r="A73" s="27"/>
      <c r="B73" s="46">
        <v>67</v>
      </c>
      <c r="C73" s="47" t="s">
        <v>90</v>
      </c>
      <c r="D73" s="48">
        <v>2</v>
      </c>
      <c r="E73" s="49" t="s">
        <v>28</v>
      </c>
      <c r="F73" s="50" t="s">
        <v>89</v>
      </c>
      <c r="G73" s="51">
        <f t="shared" si="3"/>
        <v>120</v>
      </c>
      <c r="H73" s="52">
        <v>60</v>
      </c>
      <c r="I73" s="98"/>
      <c r="J73" s="53">
        <f t="shared" si="8"/>
        <v>0</v>
      </c>
      <c r="K73" s="54" t="str">
        <f t="shared" si="9"/>
        <v xml:space="preserve"> </v>
      </c>
      <c r="L73" s="55"/>
      <c r="M73" s="56"/>
      <c r="N73" s="57"/>
      <c r="O73" s="57"/>
      <c r="P73" s="58"/>
      <c r="Q73" s="58"/>
      <c r="R73" s="59"/>
      <c r="S73" s="57"/>
      <c r="T73" s="56"/>
    </row>
    <row r="74" spans="1:20" ht="21.75" customHeight="1" x14ac:dyDescent="0.25">
      <c r="A74" s="27"/>
      <c r="B74" s="46">
        <v>68</v>
      </c>
      <c r="C74" s="47" t="s">
        <v>91</v>
      </c>
      <c r="D74" s="48">
        <v>8</v>
      </c>
      <c r="E74" s="49" t="s">
        <v>28</v>
      </c>
      <c r="F74" s="50" t="s">
        <v>92</v>
      </c>
      <c r="G74" s="51">
        <f t="shared" si="3"/>
        <v>64</v>
      </c>
      <c r="H74" s="52">
        <v>8</v>
      </c>
      <c r="I74" s="98"/>
      <c r="J74" s="53">
        <f t="shared" si="8"/>
        <v>0</v>
      </c>
      <c r="K74" s="54" t="str">
        <f t="shared" si="9"/>
        <v xml:space="preserve"> </v>
      </c>
      <c r="L74" s="55"/>
      <c r="M74" s="56"/>
      <c r="N74" s="57"/>
      <c r="O74" s="57"/>
      <c r="P74" s="58"/>
      <c r="Q74" s="58"/>
      <c r="R74" s="59"/>
      <c r="S74" s="57"/>
      <c r="T74" s="56"/>
    </row>
    <row r="75" spans="1:20" ht="21.75" customHeight="1" x14ac:dyDescent="0.25">
      <c r="A75" s="27"/>
      <c r="B75" s="46">
        <v>69</v>
      </c>
      <c r="C75" s="47" t="s">
        <v>93</v>
      </c>
      <c r="D75" s="48">
        <v>5</v>
      </c>
      <c r="E75" s="49" t="s">
        <v>28</v>
      </c>
      <c r="F75" s="50" t="s">
        <v>94</v>
      </c>
      <c r="G75" s="51">
        <f t="shared" si="3"/>
        <v>100</v>
      </c>
      <c r="H75" s="52">
        <v>20</v>
      </c>
      <c r="I75" s="98"/>
      <c r="J75" s="53">
        <f t="shared" si="8"/>
        <v>0</v>
      </c>
      <c r="K75" s="54" t="str">
        <f t="shared" si="9"/>
        <v xml:space="preserve"> </v>
      </c>
      <c r="L75" s="55"/>
      <c r="M75" s="56"/>
      <c r="N75" s="57"/>
      <c r="O75" s="57"/>
      <c r="P75" s="58"/>
      <c r="Q75" s="58"/>
      <c r="R75" s="59"/>
      <c r="S75" s="57"/>
      <c r="T75" s="56"/>
    </row>
    <row r="76" spans="1:20" ht="21.75" customHeight="1" x14ac:dyDescent="0.25">
      <c r="A76" s="27"/>
      <c r="B76" s="46">
        <v>70</v>
      </c>
      <c r="C76" s="47" t="s">
        <v>95</v>
      </c>
      <c r="D76" s="48">
        <v>3</v>
      </c>
      <c r="E76" s="49" t="s">
        <v>28</v>
      </c>
      <c r="F76" s="50" t="s">
        <v>94</v>
      </c>
      <c r="G76" s="51">
        <f t="shared" si="3"/>
        <v>60</v>
      </c>
      <c r="H76" s="52">
        <v>20</v>
      </c>
      <c r="I76" s="98"/>
      <c r="J76" s="53">
        <f t="shared" ref="J76:J104" si="10">D76*I76</f>
        <v>0</v>
      </c>
      <c r="K76" s="54" t="str">
        <f t="shared" ref="K76:K104" si="11">IF(ISNUMBER(I76), IF(I76&gt;H76,"NEVYHOVUJE","VYHOVUJE")," ")</f>
        <v xml:space="preserve"> </v>
      </c>
      <c r="L76" s="55"/>
      <c r="M76" s="56"/>
      <c r="N76" s="57"/>
      <c r="O76" s="57"/>
      <c r="P76" s="58"/>
      <c r="Q76" s="58"/>
      <c r="R76" s="59"/>
      <c r="S76" s="57"/>
      <c r="T76" s="56"/>
    </row>
    <row r="77" spans="1:20" ht="21.75" customHeight="1" x14ac:dyDescent="0.25">
      <c r="A77" s="27"/>
      <c r="B77" s="46">
        <v>71</v>
      </c>
      <c r="C77" s="47" t="s">
        <v>96</v>
      </c>
      <c r="D77" s="48">
        <v>2</v>
      </c>
      <c r="E77" s="49" t="s">
        <v>28</v>
      </c>
      <c r="F77" s="50" t="s">
        <v>97</v>
      </c>
      <c r="G77" s="51">
        <f t="shared" si="3"/>
        <v>110</v>
      </c>
      <c r="H77" s="52">
        <v>55</v>
      </c>
      <c r="I77" s="98"/>
      <c r="J77" s="53">
        <f t="shared" si="10"/>
        <v>0</v>
      </c>
      <c r="K77" s="54" t="str">
        <f t="shared" si="11"/>
        <v xml:space="preserve"> </v>
      </c>
      <c r="L77" s="55"/>
      <c r="M77" s="56"/>
      <c r="N77" s="57"/>
      <c r="O77" s="57"/>
      <c r="P77" s="58"/>
      <c r="Q77" s="58"/>
      <c r="R77" s="59"/>
      <c r="S77" s="57"/>
      <c r="T77" s="56"/>
    </row>
    <row r="78" spans="1:20" ht="81.75" customHeight="1" x14ac:dyDescent="0.25">
      <c r="A78" s="27"/>
      <c r="B78" s="46">
        <v>72</v>
      </c>
      <c r="C78" s="47" t="s">
        <v>98</v>
      </c>
      <c r="D78" s="48">
        <v>4</v>
      </c>
      <c r="E78" s="49" t="s">
        <v>41</v>
      </c>
      <c r="F78" s="50" t="s">
        <v>288</v>
      </c>
      <c r="G78" s="51">
        <f t="shared" si="3"/>
        <v>840</v>
      </c>
      <c r="H78" s="52">
        <v>210</v>
      </c>
      <c r="I78" s="98"/>
      <c r="J78" s="53">
        <f t="shared" si="10"/>
        <v>0</v>
      </c>
      <c r="K78" s="54" t="str">
        <f t="shared" si="11"/>
        <v xml:space="preserve"> </v>
      </c>
      <c r="L78" s="55"/>
      <c r="M78" s="56"/>
      <c r="N78" s="57"/>
      <c r="O78" s="57"/>
      <c r="P78" s="58"/>
      <c r="Q78" s="58"/>
      <c r="R78" s="59"/>
      <c r="S78" s="57"/>
      <c r="T78" s="56"/>
    </row>
    <row r="79" spans="1:20" ht="99" customHeight="1" x14ac:dyDescent="0.25">
      <c r="A79" s="27"/>
      <c r="B79" s="46">
        <v>73</v>
      </c>
      <c r="C79" s="47" t="s">
        <v>99</v>
      </c>
      <c r="D79" s="48">
        <v>90</v>
      </c>
      <c r="E79" s="49" t="s">
        <v>41</v>
      </c>
      <c r="F79" s="50" t="s">
        <v>289</v>
      </c>
      <c r="G79" s="51">
        <f t="shared" si="3"/>
        <v>11700</v>
      </c>
      <c r="H79" s="52">
        <v>130</v>
      </c>
      <c r="I79" s="98"/>
      <c r="J79" s="53">
        <f t="shared" si="10"/>
        <v>0</v>
      </c>
      <c r="K79" s="54" t="str">
        <f t="shared" si="11"/>
        <v xml:space="preserve"> </v>
      </c>
      <c r="L79" s="55"/>
      <c r="M79" s="56"/>
      <c r="N79" s="57"/>
      <c r="O79" s="57"/>
      <c r="P79" s="58"/>
      <c r="Q79" s="58"/>
      <c r="R79" s="59"/>
      <c r="S79" s="57"/>
      <c r="T79" s="56"/>
    </row>
    <row r="80" spans="1:20" ht="21.75" customHeight="1" x14ac:dyDescent="0.25">
      <c r="A80" s="27"/>
      <c r="B80" s="46">
        <v>74</v>
      </c>
      <c r="C80" s="47" t="s">
        <v>100</v>
      </c>
      <c r="D80" s="48">
        <v>1</v>
      </c>
      <c r="E80" s="49" t="s">
        <v>41</v>
      </c>
      <c r="F80" s="50" t="s">
        <v>286</v>
      </c>
      <c r="G80" s="51">
        <f t="shared" si="3"/>
        <v>135</v>
      </c>
      <c r="H80" s="52">
        <v>135</v>
      </c>
      <c r="I80" s="98"/>
      <c r="J80" s="53">
        <f t="shared" si="10"/>
        <v>0</v>
      </c>
      <c r="K80" s="54" t="str">
        <f t="shared" si="11"/>
        <v xml:space="preserve"> </v>
      </c>
      <c r="L80" s="55"/>
      <c r="M80" s="56"/>
      <c r="N80" s="57"/>
      <c r="O80" s="57"/>
      <c r="P80" s="58"/>
      <c r="Q80" s="58"/>
      <c r="R80" s="59"/>
      <c r="S80" s="57"/>
      <c r="T80" s="56"/>
    </row>
    <row r="81" spans="1:20" ht="21.75" customHeight="1" x14ac:dyDescent="0.25">
      <c r="A81" s="27"/>
      <c r="B81" s="46">
        <v>75</v>
      </c>
      <c r="C81" s="47" t="s">
        <v>101</v>
      </c>
      <c r="D81" s="48">
        <v>1</v>
      </c>
      <c r="E81" s="49" t="s">
        <v>41</v>
      </c>
      <c r="F81" s="50" t="s">
        <v>290</v>
      </c>
      <c r="G81" s="51">
        <f t="shared" si="3"/>
        <v>290</v>
      </c>
      <c r="H81" s="52">
        <v>290</v>
      </c>
      <c r="I81" s="98"/>
      <c r="J81" s="53">
        <f t="shared" si="10"/>
        <v>0</v>
      </c>
      <c r="K81" s="54" t="str">
        <f t="shared" si="11"/>
        <v xml:space="preserve"> </v>
      </c>
      <c r="L81" s="55"/>
      <c r="M81" s="56"/>
      <c r="N81" s="57"/>
      <c r="O81" s="57"/>
      <c r="P81" s="58"/>
      <c r="Q81" s="58"/>
      <c r="R81" s="59"/>
      <c r="S81" s="57"/>
      <c r="T81" s="56"/>
    </row>
    <row r="82" spans="1:20" ht="21.75" customHeight="1" x14ac:dyDescent="0.25">
      <c r="A82" s="27"/>
      <c r="B82" s="46">
        <v>76</v>
      </c>
      <c r="C82" s="47" t="s">
        <v>102</v>
      </c>
      <c r="D82" s="48">
        <v>2</v>
      </c>
      <c r="E82" s="49" t="s">
        <v>41</v>
      </c>
      <c r="F82" s="50" t="s">
        <v>103</v>
      </c>
      <c r="G82" s="51">
        <f t="shared" si="3"/>
        <v>360</v>
      </c>
      <c r="H82" s="52">
        <v>180</v>
      </c>
      <c r="I82" s="98"/>
      <c r="J82" s="53">
        <f t="shared" si="10"/>
        <v>0</v>
      </c>
      <c r="K82" s="54" t="str">
        <f t="shared" si="11"/>
        <v xml:space="preserve"> </v>
      </c>
      <c r="L82" s="55"/>
      <c r="M82" s="56"/>
      <c r="N82" s="57"/>
      <c r="O82" s="57"/>
      <c r="P82" s="58"/>
      <c r="Q82" s="58"/>
      <c r="R82" s="59"/>
      <c r="S82" s="57"/>
      <c r="T82" s="56"/>
    </row>
    <row r="83" spans="1:20" ht="21.75" customHeight="1" x14ac:dyDescent="0.25">
      <c r="A83" s="27"/>
      <c r="B83" s="46">
        <v>77</v>
      </c>
      <c r="C83" s="47" t="s">
        <v>104</v>
      </c>
      <c r="D83" s="48">
        <v>5</v>
      </c>
      <c r="E83" s="49" t="s">
        <v>41</v>
      </c>
      <c r="F83" s="50" t="s">
        <v>105</v>
      </c>
      <c r="G83" s="51">
        <f t="shared" si="3"/>
        <v>175</v>
      </c>
      <c r="H83" s="52">
        <v>35</v>
      </c>
      <c r="I83" s="98"/>
      <c r="J83" s="53">
        <f t="shared" si="10"/>
        <v>0</v>
      </c>
      <c r="K83" s="54" t="str">
        <f t="shared" si="11"/>
        <v xml:space="preserve"> </v>
      </c>
      <c r="L83" s="55"/>
      <c r="M83" s="56"/>
      <c r="N83" s="57"/>
      <c r="O83" s="57"/>
      <c r="P83" s="58"/>
      <c r="Q83" s="58"/>
      <c r="R83" s="59"/>
      <c r="S83" s="57"/>
      <c r="T83" s="56"/>
    </row>
    <row r="84" spans="1:20" ht="21.75" customHeight="1" x14ac:dyDescent="0.25">
      <c r="A84" s="27"/>
      <c r="B84" s="46">
        <v>78</v>
      </c>
      <c r="C84" s="47" t="s">
        <v>106</v>
      </c>
      <c r="D84" s="48">
        <v>5</v>
      </c>
      <c r="E84" s="49" t="s">
        <v>41</v>
      </c>
      <c r="F84" s="50" t="s">
        <v>105</v>
      </c>
      <c r="G84" s="51">
        <f t="shared" si="3"/>
        <v>325</v>
      </c>
      <c r="H84" s="52">
        <v>65</v>
      </c>
      <c r="I84" s="98"/>
      <c r="J84" s="53">
        <f t="shared" si="10"/>
        <v>0</v>
      </c>
      <c r="K84" s="54" t="str">
        <f t="shared" si="11"/>
        <v xml:space="preserve"> </v>
      </c>
      <c r="L84" s="55"/>
      <c r="M84" s="56"/>
      <c r="N84" s="57"/>
      <c r="O84" s="57"/>
      <c r="P84" s="58"/>
      <c r="Q84" s="58"/>
      <c r="R84" s="59"/>
      <c r="S84" s="57"/>
      <c r="T84" s="56"/>
    </row>
    <row r="85" spans="1:20" ht="21.75" customHeight="1" x14ac:dyDescent="0.25">
      <c r="A85" s="27"/>
      <c r="B85" s="46">
        <v>79</v>
      </c>
      <c r="C85" s="47" t="s">
        <v>107</v>
      </c>
      <c r="D85" s="48">
        <v>2</v>
      </c>
      <c r="E85" s="49" t="s">
        <v>41</v>
      </c>
      <c r="F85" s="50" t="s">
        <v>108</v>
      </c>
      <c r="G85" s="51">
        <f t="shared" si="3"/>
        <v>64</v>
      </c>
      <c r="H85" s="52">
        <v>32</v>
      </c>
      <c r="I85" s="98"/>
      <c r="J85" s="53">
        <f t="shared" si="10"/>
        <v>0</v>
      </c>
      <c r="K85" s="54" t="str">
        <f t="shared" si="11"/>
        <v xml:space="preserve"> </v>
      </c>
      <c r="L85" s="55"/>
      <c r="M85" s="56"/>
      <c r="N85" s="57"/>
      <c r="O85" s="57"/>
      <c r="P85" s="58"/>
      <c r="Q85" s="58"/>
      <c r="R85" s="59"/>
      <c r="S85" s="57"/>
      <c r="T85" s="56"/>
    </row>
    <row r="86" spans="1:20" ht="21.75" customHeight="1" x14ac:dyDescent="0.25">
      <c r="A86" s="27"/>
      <c r="B86" s="46">
        <v>80</v>
      </c>
      <c r="C86" s="47" t="s">
        <v>109</v>
      </c>
      <c r="D86" s="48">
        <v>5</v>
      </c>
      <c r="E86" s="49" t="s">
        <v>41</v>
      </c>
      <c r="F86" s="50" t="s">
        <v>108</v>
      </c>
      <c r="G86" s="51">
        <f t="shared" si="3"/>
        <v>265</v>
      </c>
      <c r="H86" s="52">
        <v>53</v>
      </c>
      <c r="I86" s="98"/>
      <c r="J86" s="53">
        <f t="shared" si="10"/>
        <v>0</v>
      </c>
      <c r="K86" s="54" t="str">
        <f t="shared" si="11"/>
        <v xml:space="preserve"> </v>
      </c>
      <c r="L86" s="55"/>
      <c r="M86" s="56"/>
      <c r="N86" s="57"/>
      <c r="O86" s="57"/>
      <c r="P86" s="58"/>
      <c r="Q86" s="58"/>
      <c r="R86" s="59"/>
      <c r="S86" s="57"/>
      <c r="T86" s="56"/>
    </row>
    <row r="87" spans="1:20" ht="21.75" customHeight="1" x14ac:dyDescent="0.25">
      <c r="A87" s="27"/>
      <c r="B87" s="46">
        <v>81</v>
      </c>
      <c r="C87" s="47" t="s">
        <v>110</v>
      </c>
      <c r="D87" s="48">
        <v>6</v>
      </c>
      <c r="E87" s="49" t="s">
        <v>41</v>
      </c>
      <c r="F87" s="50" t="s">
        <v>111</v>
      </c>
      <c r="G87" s="51">
        <f t="shared" si="3"/>
        <v>234</v>
      </c>
      <c r="H87" s="52">
        <v>39</v>
      </c>
      <c r="I87" s="98"/>
      <c r="J87" s="53">
        <f t="shared" si="10"/>
        <v>0</v>
      </c>
      <c r="K87" s="54" t="str">
        <f t="shared" si="11"/>
        <v xml:space="preserve"> </v>
      </c>
      <c r="L87" s="55"/>
      <c r="M87" s="56"/>
      <c r="N87" s="57"/>
      <c r="O87" s="57"/>
      <c r="P87" s="58"/>
      <c r="Q87" s="58"/>
      <c r="R87" s="59"/>
      <c r="S87" s="57"/>
      <c r="T87" s="56"/>
    </row>
    <row r="88" spans="1:20" ht="21.75" customHeight="1" x14ac:dyDescent="0.25">
      <c r="A88" s="27"/>
      <c r="B88" s="46">
        <v>82</v>
      </c>
      <c r="C88" s="47" t="s">
        <v>112</v>
      </c>
      <c r="D88" s="48">
        <v>260</v>
      </c>
      <c r="E88" s="49" t="s">
        <v>28</v>
      </c>
      <c r="F88" s="50" t="s">
        <v>113</v>
      </c>
      <c r="G88" s="51">
        <f t="shared" si="3"/>
        <v>598</v>
      </c>
      <c r="H88" s="52">
        <v>2.2999999999999998</v>
      </c>
      <c r="I88" s="98"/>
      <c r="J88" s="53">
        <f t="shared" si="10"/>
        <v>0</v>
      </c>
      <c r="K88" s="54" t="str">
        <f t="shared" si="11"/>
        <v xml:space="preserve"> </v>
      </c>
      <c r="L88" s="55"/>
      <c r="M88" s="56"/>
      <c r="N88" s="57"/>
      <c r="O88" s="57"/>
      <c r="P88" s="58"/>
      <c r="Q88" s="58"/>
      <c r="R88" s="59"/>
      <c r="S88" s="57"/>
      <c r="T88" s="56"/>
    </row>
    <row r="89" spans="1:20" ht="21.75" customHeight="1" x14ac:dyDescent="0.25">
      <c r="A89" s="27"/>
      <c r="B89" s="46">
        <v>83</v>
      </c>
      <c r="C89" s="47" t="s">
        <v>114</v>
      </c>
      <c r="D89" s="48">
        <v>10</v>
      </c>
      <c r="E89" s="49" t="s">
        <v>28</v>
      </c>
      <c r="F89" s="50" t="s">
        <v>115</v>
      </c>
      <c r="G89" s="51">
        <f t="shared" si="3"/>
        <v>150</v>
      </c>
      <c r="H89" s="52">
        <v>15</v>
      </c>
      <c r="I89" s="98"/>
      <c r="J89" s="53">
        <f t="shared" si="10"/>
        <v>0</v>
      </c>
      <c r="K89" s="54" t="str">
        <f t="shared" si="11"/>
        <v xml:space="preserve"> </v>
      </c>
      <c r="L89" s="55"/>
      <c r="M89" s="56"/>
      <c r="N89" s="57"/>
      <c r="O89" s="57"/>
      <c r="P89" s="58"/>
      <c r="Q89" s="58"/>
      <c r="R89" s="59"/>
      <c r="S89" s="57"/>
      <c r="T89" s="56"/>
    </row>
    <row r="90" spans="1:20" ht="37.5" customHeight="1" x14ac:dyDescent="0.25">
      <c r="A90" s="27"/>
      <c r="B90" s="46">
        <v>84</v>
      </c>
      <c r="C90" s="47" t="s">
        <v>116</v>
      </c>
      <c r="D90" s="48">
        <v>1</v>
      </c>
      <c r="E90" s="49" t="s">
        <v>41</v>
      </c>
      <c r="F90" s="50" t="s">
        <v>117</v>
      </c>
      <c r="G90" s="51">
        <f t="shared" si="3"/>
        <v>50</v>
      </c>
      <c r="H90" s="52">
        <v>50</v>
      </c>
      <c r="I90" s="98"/>
      <c r="J90" s="53">
        <f t="shared" si="10"/>
        <v>0</v>
      </c>
      <c r="K90" s="54" t="str">
        <f t="shared" si="11"/>
        <v xml:space="preserve"> </v>
      </c>
      <c r="L90" s="55"/>
      <c r="M90" s="56"/>
      <c r="N90" s="57"/>
      <c r="O90" s="57"/>
      <c r="P90" s="58"/>
      <c r="Q90" s="58"/>
      <c r="R90" s="59"/>
      <c r="S90" s="57"/>
      <c r="T90" s="56"/>
    </row>
    <row r="91" spans="1:20" ht="21.75" customHeight="1" x14ac:dyDescent="0.25">
      <c r="A91" s="27"/>
      <c r="B91" s="46">
        <v>85</v>
      </c>
      <c r="C91" s="47" t="s">
        <v>118</v>
      </c>
      <c r="D91" s="48">
        <v>2</v>
      </c>
      <c r="E91" s="49" t="s">
        <v>28</v>
      </c>
      <c r="F91" s="50" t="s">
        <v>119</v>
      </c>
      <c r="G91" s="51">
        <f t="shared" si="3"/>
        <v>50</v>
      </c>
      <c r="H91" s="52">
        <v>25</v>
      </c>
      <c r="I91" s="98"/>
      <c r="J91" s="53">
        <f t="shared" si="10"/>
        <v>0</v>
      </c>
      <c r="K91" s="54" t="str">
        <f t="shared" si="11"/>
        <v xml:space="preserve"> </v>
      </c>
      <c r="L91" s="55"/>
      <c r="M91" s="56"/>
      <c r="N91" s="57"/>
      <c r="O91" s="57"/>
      <c r="P91" s="58"/>
      <c r="Q91" s="58"/>
      <c r="R91" s="59"/>
      <c r="S91" s="57"/>
      <c r="T91" s="56"/>
    </row>
    <row r="92" spans="1:20" ht="21.75" customHeight="1" x14ac:dyDescent="0.25">
      <c r="A92" s="27"/>
      <c r="B92" s="46">
        <v>86</v>
      </c>
      <c r="C92" s="47" t="s">
        <v>120</v>
      </c>
      <c r="D92" s="48">
        <v>1</v>
      </c>
      <c r="E92" s="49" t="s">
        <v>28</v>
      </c>
      <c r="F92" s="50" t="s">
        <v>119</v>
      </c>
      <c r="G92" s="51">
        <f t="shared" si="3"/>
        <v>30</v>
      </c>
      <c r="H92" s="52">
        <v>30</v>
      </c>
      <c r="I92" s="98"/>
      <c r="J92" s="53">
        <f t="shared" si="10"/>
        <v>0</v>
      </c>
      <c r="K92" s="54" t="str">
        <f t="shared" si="11"/>
        <v xml:space="preserve"> </v>
      </c>
      <c r="L92" s="55"/>
      <c r="M92" s="56"/>
      <c r="N92" s="57"/>
      <c r="O92" s="57"/>
      <c r="P92" s="58"/>
      <c r="Q92" s="58"/>
      <c r="R92" s="59"/>
      <c r="S92" s="57"/>
      <c r="T92" s="56"/>
    </row>
    <row r="93" spans="1:20" ht="21.75" customHeight="1" x14ac:dyDescent="0.25">
      <c r="A93" s="27"/>
      <c r="B93" s="46">
        <v>87</v>
      </c>
      <c r="C93" s="47" t="s">
        <v>121</v>
      </c>
      <c r="D93" s="48">
        <v>2</v>
      </c>
      <c r="E93" s="49" t="s">
        <v>28</v>
      </c>
      <c r="F93" s="50" t="s">
        <v>119</v>
      </c>
      <c r="G93" s="51">
        <f t="shared" si="3"/>
        <v>60</v>
      </c>
      <c r="H93" s="52">
        <v>30</v>
      </c>
      <c r="I93" s="98"/>
      <c r="J93" s="53">
        <f t="shared" si="10"/>
        <v>0</v>
      </c>
      <c r="K93" s="54" t="str">
        <f t="shared" si="11"/>
        <v xml:space="preserve"> </v>
      </c>
      <c r="L93" s="55"/>
      <c r="M93" s="56"/>
      <c r="N93" s="57"/>
      <c r="O93" s="57"/>
      <c r="P93" s="58"/>
      <c r="Q93" s="58"/>
      <c r="R93" s="59"/>
      <c r="S93" s="57"/>
      <c r="T93" s="56"/>
    </row>
    <row r="94" spans="1:20" ht="21.75" customHeight="1" x14ac:dyDescent="0.25">
      <c r="A94" s="27"/>
      <c r="B94" s="46">
        <v>88</v>
      </c>
      <c r="C94" s="47" t="s">
        <v>122</v>
      </c>
      <c r="D94" s="48">
        <v>2</v>
      </c>
      <c r="E94" s="49" t="s">
        <v>28</v>
      </c>
      <c r="F94" s="50" t="s">
        <v>123</v>
      </c>
      <c r="G94" s="51">
        <f t="shared" si="3"/>
        <v>40</v>
      </c>
      <c r="H94" s="52">
        <v>20</v>
      </c>
      <c r="I94" s="98"/>
      <c r="J94" s="53">
        <f t="shared" si="10"/>
        <v>0</v>
      </c>
      <c r="K94" s="54" t="str">
        <f t="shared" si="11"/>
        <v xml:space="preserve"> </v>
      </c>
      <c r="L94" s="55"/>
      <c r="M94" s="56"/>
      <c r="N94" s="57"/>
      <c r="O94" s="57"/>
      <c r="P94" s="58"/>
      <c r="Q94" s="58"/>
      <c r="R94" s="59"/>
      <c r="S94" s="57"/>
      <c r="T94" s="56"/>
    </row>
    <row r="95" spans="1:20" ht="21.75" customHeight="1" x14ac:dyDescent="0.25">
      <c r="A95" s="27"/>
      <c r="B95" s="46">
        <v>89</v>
      </c>
      <c r="C95" s="47" t="s">
        <v>124</v>
      </c>
      <c r="D95" s="48">
        <v>2</v>
      </c>
      <c r="E95" s="49" t="s">
        <v>28</v>
      </c>
      <c r="F95" s="50" t="s">
        <v>125</v>
      </c>
      <c r="G95" s="51">
        <f t="shared" si="3"/>
        <v>50</v>
      </c>
      <c r="H95" s="52">
        <v>25</v>
      </c>
      <c r="I95" s="98"/>
      <c r="J95" s="53">
        <f t="shared" si="10"/>
        <v>0</v>
      </c>
      <c r="K95" s="54" t="str">
        <f t="shared" si="11"/>
        <v xml:space="preserve"> </v>
      </c>
      <c r="L95" s="55"/>
      <c r="M95" s="56"/>
      <c r="N95" s="57"/>
      <c r="O95" s="57"/>
      <c r="P95" s="58"/>
      <c r="Q95" s="58"/>
      <c r="R95" s="59"/>
      <c r="S95" s="57"/>
      <c r="T95" s="56"/>
    </row>
    <row r="96" spans="1:20" ht="21.75" customHeight="1" x14ac:dyDescent="0.25">
      <c r="A96" s="27"/>
      <c r="B96" s="46">
        <v>90</v>
      </c>
      <c r="C96" s="47" t="s">
        <v>126</v>
      </c>
      <c r="D96" s="48">
        <v>2</v>
      </c>
      <c r="E96" s="49" t="s">
        <v>28</v>
      </c>
      <c r="F96" s="50" t="s">
        <v>125</v>
      </c>
      <c r="G96" s="51">
        <f t="shared" si="3"/>
        <v>70</v>
      </c>
      <c r="H96" s="52">
        <v>35</v>
      </c>
      <c r="I96" s="98"/>
      <c r="J96" s="53">
        <f t="shared" si="10"/>
        <v>0</v>
      </c>
      <c r="K96" s="54" t="str">
        <f t="shared" si="11"/>
        <v xml:space="preserve"> </v>
      </c>
      <c r="L96" s="55"/>
      <c r="M96" s="56"/>
      <c r="N96" s="57"/>
      <c r="O96" s="57"/>
      <c r="P96" s="58"/>
      <c r="Q96" s="58"/>
      <c r="R96" s="59"/>
      <c r="S96" s="57"/>
      <c r="T96" s="56"/>
    </row>
    <row r="97" spans="1:20" ht="21.75" customHeight="1" x14ac:dyDescent="0.25">
      <c r="A97" s="27"/>
      <c r="B97" s="46">
        <v>91</v>
      </c>
      <c r="C97" s="47" t="s">
        <v>127</v>
      </c>
      <c r="D97" s="48">
        <v>6</v>
      </c>
      <c r="E97" s="49" t="s">
        <v>28</v>
      </c>
      <c r="F97" s="50" t="s">
        <v>128</v>
      </c>
      <c r="G97" s="51">
        <f t="shared" si="3"/>
        <v>240</v>
      </c>
      <c r="H97" s="52">
        <v>40</v>
      </c>
      <c r="I97" s="98"/>
      <c r="J97" s="53">
        <f t="shared" si="10"/>
        <v>0</v>
      </c>
      <c r="K97" s="54" t="str">
        <f t="shared" si="11"/>
        <v xml:space="preserve"> </v>
      </c>
      <c r="L97" s="55"/>
      <c r="M97" s="56"/>
      <c r="N97" s="57"/>
      <c r="O97" s="57"/>
      <c r="P97" s="58"/>
      <c r="Q97" s="58"/>
      <c r="R97" s="59"/>
      <c r="S97" s="57"/>
      <c r="T97" s="56"/>
    </row>
    <row r="98" spans="1:20" ht="21.75" customHeight="1" x14ac:dyDescent="0.25">
      <c r="A98" s="27"/>
      <c r="B98" s="46">
        <v>92</v>
      </c>
      <c r="C98" s="47" t="s">
        <v>129</v>
      </c>
      <c r="D98" s="48">
        <v>7</v>
      </c>
      <c r="E98" s="49" t="s">
        <v>28</v>
      </c>
      <c r="F98" s="50" t="s">
        <v>130</v>
      </c>
      <c r="G98" s="51">
        <f t="shared" si="3"/>
        <v>84</v>
      </c>
      <c r="H98" s="52">
        <v>12</v>
      </c>
      <c r="I98" s="98"/>
      <c r="J98" s="53">
        <f t="shared" si="10"/>
        <v>0</v>
      </c>
      <c r="K98" s="54" t="str">
        <f t="shared" si="11"/>
        <v xml:space="preserve"> </v>
      </c>
      <c r="L98" s="55"/>
      <c r="M98" s="56"/>
      <c r="N98" s="57"/>
      <c r="O98" s="57"/>
      <c r="P98" s="58"/>
      <c r="Q98" s="58"/>
      <c r="R98" s="59"/>
      <c r="S98" s="57"/>
      <c r="T98" s="56"/>
    </row>
    <row r="99" spans="1:20" ht="21.75" customHeight="1" x14ac:dyDescent="0.25">
      <c r="A99" s="27"/>
      <c r="B99" s="46">
        <v>93</v>
      </c>
      <c r="C99" s="47" t="s">
        <v>131</v>
      </c>
      <c r="D99" s="48">
        <v>15</v>
      </c>
      <c r="E99" s="49" t="s">
        <v>28</v>
      </c>
      <c r="F99" s="50" t="s">
        <v>132</v>
      </c>
      <c r="G99" s="51">
        <f t="shared" si="3"/>
        <v>405</v>
      </c>
      <c r="H99" s="52">
        <v>27</v>
      </c>
      <c r="I99" s="98"/>
      <c r="J99" s="53">
        <f t="shared" si="10"/>
        <v>0</v>
      </c>
      <c r="K99" s="54" t="str">
        <f t="shared" si="11"/>
        <v xml:space="preserve"> </v>
      </c>
      <c r="L99" s="55"/>
      <c r="M99" s="56"/>
      <c r="N99" s="57"/>
      <c r="O99" s="57"/>
      <c r="P99" s="58"/>
      <c r="Q99" s="58"/>
      <c r="R99" s="59"/>
      <c r="S99" s="57"/>
      <c r="T99" s="56"/>
    </row>
    <row r="100" spans="1:20" ht="21.75" customHeight="1" x14ac:dyDescent="0.25">
      <c r="A100" s="27"/>
      <c r="B100" s="46">
        <v>94</v>
      </c>
      <c r="C100" s="47" t="s">
        <v>133</v>
      </c>
      <c r="D100" s="48">
        <v>4</v>
      </c>
      <c r="E100" s="49" t="s">
        <v>28</v>
      </c>
      <c r="F100" s="50" t="s">
        <v>132</v>
      </c>
      <c r="G100" s="51">
        <f t="shared" si="3"/>
        <v>140</v>
      </c>
      <c r="H100" s="52">
        <v>35</v>
      </c>
      <c r="I100" s="98"/>
      <c r="J100" s="53">
        <f t="shared" si="10"/>
        <v>0</v>
      </c>
      <c r="K100" s="54" t="str">
        <f t="shared" si="11"/>
        <v xml:space="preserve"> </v>
      </c>
      <c r="L100" s="55"/>
      <c r="M100" s="56"/>
      <c r="N100" s="57"/>
      <c r="O100" s="57"/>
      <c r="P100" s="58"/>
      <c r="Q100" s="58"/>
      <c r="R100" s="59"/>
      <c r="S100" s="57"/>
      <c r="T100" s="56"/>
    </row>
    <row r="101" spans="1:20" ht="39.75" customHeight="1" x14ac:dyDescent="0.25">
      <c r="A101" s="27"/>
      <c r="B101" s="46">
        <v>95</v>
      </c>
      <c r="C101" s="47" t="s">
        <v>134</v>
      </c>
      <c r="D101" s="48">
        <v>2</v>
      </c>
      <c r="E101" s="49" t="s">
        <v>28</v>
      </c>
      <c r="F101" s="50" t="s">
        <v>135</v>
      </c>
      <c r="G101" s="51">
        <f t="shared" si="3"/>
        <v>18</v>
      </c>
      <c r="H101" s="52">
        <v>9</v>
      </c>
      <c r="I101" s="98"/>
      <c r="J101" s="53">
        <f t="shared" si="10"/>
        <v>0</v>
      </c>
      <c r="K101" s="54" t="str">
        <f t="shared" si="11"/>
        <v xml:space="preserve"> </v>
      </c>
      <c r="L101" s="55"/>
      <c r="M101" s="56"/>
      <c r="N101" s="57"/>
      <c r="O101" s="57"/>
      <c r="P101" s="58"/>
      <c r="Q101" s="58"/>
      <c r="R101" s="59"/>
      <c r="S101" s="57"/>
      <c r="T101" s="56"/>
    </row>
    <row r="102" spans="1:20" ht="21.75" customHeight="1" x14ac:dyDescent="0.25">
      <c r="A102" s="27"/>
      <c r="B102" s="46">
        <v>96</v>
      </c>
      <c r="C102" s="47" t="s">
        <v>136</v>
      </c>
      <c r="D102" s="48">
        <v>25</v>
      </c>
      <c r="E102" s="49" t="s">
        <v>28</v>
      </c>
      <c r="F102" s="50" t="s">
        <v>137</v>
      </c>
      <c r="G102" s="51">
        <f t="shared" si="3"/>
        <v>75</v>
      </c>
      <c r="H102" s="52">
        <v>3</v>
      </c>
      <c r="I102" s="98"/>
      <c r="J102" s="53">
        <f t="shared" si="10"/>
        <v>0</v>
      </c>
      <c r="K102" s="54" t="str">
        <f t="shared" si="11"/>
        <v xml:space="preserve"> </v>
      </c>
      <c r="L102" s="55"/>
      <c r="M102" s="56"/>
      <c r="N102" s="57"/>
      <c r="O102" s="57"/>
      <c r="P102" s="58"/>
      <c r="Q102" s="58"/>
      <c r="R102" s="59"/>
      <c r="S102" s="57"/>
      <c r="T102" s="56"/>
    </row>
    <row r="103" spans="1:20" ht="21.75" customHeight="1" x14ac:dyDescent="0.25">
      <c r="A103" s="27"/>
      <c r="B103" s="46">
        <v>97</v>
      </c>
      <c r="C103" s="47" t="s">
        <v>138</v>
      </c>
      <c r="D103" s="48">
        <v>1</v>
      </c>
      <c r="E103" s="49" t="s">
        <v>28</v>
      </c>
      <c r="F103" s="50" t="s">
        <v>139</v>
      </c>
      <c r="G103" s="51">
        <f t="shared" si="3"/>
        <v>28</v>
      </c>
      <c r="H103" s="52">
        <v>28</v>
      </c>
      <c r="I103" s="98"/>
      <c r="J103" s="53">
        <f t="shared" si="10"/>
        <v>0</v>
      </c>
      <c r="K103" s="54" t="str">
        <f t="shared" si="11"/>
        <v xml:space="preserve"> </v>
      </c>
      <c r="L103" s="55"/>
      <c r="M103" s="56"/>
      <c r="N103" s="57"/>
      <c r="O103" s="57"/>
      <c r="P103" s="58"/>
      <c r="Q103" s="58"/>
      <c r="R103" s="59"/>
      <c r="S103" s="57"/>
      <c r="T103" s="56"/>
    </row>
    <row r="104" spans="1:20" ht="21.75" customHeight="1" x14ac:dyDescent="0.25">
      <c r="A104" s="27"/>
      <c r="B104" s="46">
        <v>98</v>
      </c>
      <c r="C104" s="47" t="s">
        <v>140</v>
      </c>
      <c r="D104" s="48">
        <v>1</v>
      </c>
      <c r="E104" s="49" t="s">
        <v>141</v>
      </c>
      <c r="F104" s="50" t="s">
        <v>142</v>
      </c>
      <c r="G104" s="51">
        <f t="shared" si="3"/>
        <v>33</v>
      </c>
      <c r="H104" s="52">
        <v>33</v>
      </c>
      <c r="I104" s="98"/>
      <c r="J104" s="53">
        <f t="shared" si="10"/>
        <v>0</v>
      </c>
      <c r="K104" s="54" t="str">
        <f t="shared" si="11"/>
        <v xml:space="preserve"> </v>
      </c>
      <c r="L104" s="55"/>
      <c r="M104" s="56"/>
      <c r="N104" s="57"/>
      <c r="O104" s="57"/>
      <c r="P104" s="58"/>
      <c r="Q104" s="58"/>
      <c r="R104" s="59"/>
      <c r="S104" s="57"/>
      <c r="T104" s="56"/>
    </row>
    <row r="105" spans="1:20" ht="21.75" customHeight="1" x14ac:dyDescent="0.25">
      <c r="A105" s="27"/>
      <c r="B105" s="46">
        <v>99</v>
      </c>
      <c r="C105" s="47" t="s">
        <v>291</v>
      </c>
      <c r="D105" s="48">
        <v>15</v>
      </c>
      <c r="E105" s="49" t="s">
        <v>28</v>
      </c>
      <c r="F105" s="50" t="s">
        <v>143</v>
      </c>
      <c r="G105" s="51">
        <f t="shared" si="3"/>
        <v>225</v>
      </c>
      <c r="H105" s="52">
        <v>15</v>
      </c>
      <c r="I105" s="98"/>
      <c r="J105" s="53">
        <f t="shared" ref="J105:J127" si="12">D105*I105</f>
        <v>0</v>
      </c>
      <c r="K105" s="54" t="str">
        <f t="shared" ref="K105:K127" si="13">IF(ISNUMBER(I105), IF(I105&gt;H105,"NEVYHOVUJE","VYHOVUJE")," ")</f>
        <v xml:space="preserve"> </v>
      </c>
      <c r="L105" s="55"/>
      <c r="M105" s="56"/>
      <c r="N105" s="57"/>
      <c r="O105" s="57"/>
      <c r="P105" s="58"/>
      <c r="Q105" s="58"/>
      <c r="R105" s="59"/>
      <c r="S105" s="57"/>
      <c r="T105" s="56"/>
    </row>
    <row r="106" spans="1:20" ht="21.75" customHeight="1" x14ac:dyDescent="0.25">
      <c r="A106" s="27"/>
      <c r="B106" s="46">
        <v>100</v>
      </c>
      <c r="C106" s="47" t="s">
        <v>292</v>
      </c>
      <c r="D106" s="48">
        <v>50</v>
      </c>
      <c r="E106" s="49" t="s">
        <v>28</v>
      </c>
      <c r="F106" s="50" t="s">
        <v>143</v>
      </c>
      <c r="G106" s="51">
        <f t="shared" si="3"/>
        <v>750</v>
      </c>
      <c r="H106" s="52">
        <v>15</v>
      </c>
      <c r="I106" s="98"/>
      <c r="J106" s="53">
        <f t="shared" si="12"/>
        <v>0</v>
      </c>
      <c r="K106" s="54" t="str">
        <f t="shared" si="13"/>
        <v xml:space="preserve"> </v>
      </c>
      <c r="L106" s="55"/>
      <c r="M106" s="56"/>
      <c r="N106" s="57"/>
      <c r="O106" s="57"/>
      <c r="P106" s="58"/>
      <c r="Q106" s="58"/>
      <c r="R106" s="59"/>
      <c r="S106" s="57"/>
      <c r="T106" s="56"/>
    </row>
    <row r="107" spans="1:20" ht="21.75" customHeight="1" x14ac:dyDescent="0.25">
      <c r="A107" s="27"/>
      <c r="B107" s="46">
        <v>101</v>
      </c>
      <c r="C107" s="47" t="s">
        <v>293</v>
      </c>
      <c r="D107" s="48">
        <v>3</v>
      </c>
      <c r="E107" s="49" t="s">
        <v>144</v>
      </c>
      <c r="F107" s="50" t="s">
        <v>145</v>
      </c>
      <c r="G107" s="51">
        <f t="shared" si="3"/>
        <v>33</v>
      </c>
      <c r="H107" s="52">
        <v>11</v>
      </c>
      <c r="I107" s="98"/>
      <c r="J107" s="53">
        <f t="shared" si="12"/>
        <v>0</v>
      </c>
      <c r="K107" s="54" t="str">
        <f t="shared" si="13"/>
        <v xml:space="preserve"> </v>
      </c>
      <c r="L107" s="55"/>
      <c r="M107" s="56"/>
      <c r="N107" s="57"/>
      <c r="O107" s="57"/>
      <c r="P107" s="58"/>
      <c r="Q107" s="58"/>
      <c r="R107" s="59"/>
      <c r="S107" s="57"/>
      <c r="T107" s="56"/>
    </row>
    <row r="108" spans="1:20" ht="21.75" customHeight="1" x14ac:dyDescent="0.25">
      <c r="A108" s="27"/>
      <c r="B108" s="46">
        <v>102</v>
      </c>
      <c r="C108" s="47" t="s">
        <v>294</v>
      </c>
      <c r="D108" s="48">
        <v>4</v>
      </c>
      <c r="E108" s="49" t="s">
        <v>144</v>
      </c>
      <c r="F108" s="50" t="s">
        <v>145</v>
      </c>
      <c r="G108" s="51">
        <f t="shared" si="3"/>
        <v>44</v>
      </c>
      <c r="H108" s="52">
        <v>11</v>
      </c>
      <c r="I108" s="98"/>
      <c r="J108" s="53">
        <f t="shared" si="12"/>
        <v>0</v>
      </c>
      <c r="K108" s="54" t="str">
        <f t="shared" si="13"/>
        <v xml:space="preserve"> </v>
      </c>
      <c r="L108" s="55"/>
      <c r="M108" s="56"/>
      <c r="N108" s="57"/>
      <c r="O108" s="57"/>
      <c r="P108" s="58"/>
      <c r="Q108" s="58"/>
      <c r="R108" s="59"/>
      <c r="S108" s="57"/>
      <c r="T108" s="56"/>
    </row>
    <row r="109" spans="1:20" ht="21.75" customHeight="1" x14ac:dyDescent="0.25">
      <c r="A109" s="27"/>
      <c r="B109" s="46">
        <v>103</v>
      </c>
      <c r="C109" s="47" t="s">
        <v>295</v>
      </c>
      <c r="D109" s="48">
        <v>2</v>
      </c>
      <c r="E109" s="49" t="s">
        <v>144</v>
      </c>
      <c r="F109" s="50" t="s">
        <v>145</v>
      </c>
      <c r="G109" s="51">
        <f t="shared" si="3"/>
        <v>22</v>
      </c>
      <c r="H109" s="52">
        <v>11</v>
      </c>
      <c r="I109" s="98"/>
      <c r="J109" s="53">
        <f t="shared" si="12"/>
        <v>0</v>
      </c>
      <c r="K109" s="54" t="str">
        <f t="shared" si="13"/>
        <v xml:space="preserve"> </v>
      </c>
      <c r="L109" s="55"/>
      <c r="M109" s="56"/>
      <c r="N109" s="57"/>
      <c r="O109" s="57"/>
      <c r="P109" s="58"/>
      <c r="Q109" s="58"/>
      <c r="R109" s="59"/>
      <c r="S109" s="57"/>
      <c r="T109" s="56"/>
    </row>
    <row r="110" spans="1:20" ht="21.75" customHeight="1" x14ac:dyDescent="0.25">
      <c r="A110" s="27"/>
      <c r="B110" s="46">
        <v>104</v>
      </c>
      <c r="C110" s="47" t="s">
        <v>296</v>
      </c>
      <c r="D110" s="48">
        <v>1</v>
      </c>
      <c r="E110" s="49" t="s">
        <v>144</v>
      </c>
      <c r="F110" s="50" t="s">
        <v>145</v>
      </c>
      <c r="G110" s="51">
        <f t="shared" si="3"/>
        <v>11</v>
      </c>
      <c r="H110" s="52">
        <v>11</v>
      </c>
      <c r="I110" s="98"/>
      <c r="J110" s="53">
        <f t="shared" si="12"/>
        <v>0</v>
      </c>
      <c r="K110" s="54" t="str">
        <f t="shared" si="13"/>
        <v xml:space="preserve"> </v>
      </c>
      <c r="L110" s="55"/>
      <c r="M110" s="56"/>
      <c r="N110" s="57"/>
      <c r="O110" s="57"/>
      <c r="P110" s="58"/>
      <c r="Q110" s="58"/>
      <c r="R110" s="59"/>
      <c r="S110" s="57"/>
      <c r="T110" s="56"/>
    </row>
    <row r="111" spans="1:20" ht="21.75" customHeight="1" x14ac:dyDescent="0.25">
      <c r="A111" s="27"/>
      <c r="B111" s="46">
        <v>105</v>
      </c>
      <c r="C111" s="47" t="s">
        <v>146</v>
      </c>
      <c r="D111" s="48">
        <v>9</v>
      </c>
      <c r="E111" s="49" t="s">
        <v>141</v>
      </c>
      <c r="F111" s="50" t="s">
        <v>147</v>
      </c>
      <c r="G111" s="51">
        <f t="shared" si="3"/>
        <v>405</v>
      </c>
      <c r="H111" s="52">
        <v>45</v>
      </c>
      <c r="I111" s="98"/>
      <c r="J111" s="53">
        <f t="shared" si="12"/>
        <v>0</v>
      </c>
      <c r="K111" s="54" t="str">
        <f t="shared" si="13"/>
        <v xml:space="preserve"> </v>
      </c>
      <c r="L111" s="55"/>
      <c r="M111" s="56"/>
      <c r="N111" s="57"/>
      <c r="O111" s="57"/>
      <c r="P111" s="58"/>
      <c r="Q111" s="58"/>
      <c r="R111" s="59"/>
      <c r="S111" s="57"/>
      <c r="T111" s="56"/>
    </row>
    <row r="112" spans="1:20" ht="21.75" customHeight="1" x14ac:dyDescent="0.25">
      <c r="A112" s="27"/>
      <c r="B112" s="46">
        <v>106</v>
      </c>
      <c r="C112" s="47" t="s">
        <v>148</v>
      </c>
      <c r="D112" s="48">
        <v>1</v>
      </c>
      <c r="E112" s="49" t="s">
        <v>141</v>
      </c>
      <c r="F112" s="50" t="s">
        <v>149</v>
      </c>
      <c r="G112" s="51">
        <f t="shared" si="3"/>
        <v>60</v>
      </c>
      <c r="H112" s="52">
        <v>60</v>
      </c>
      <c r="I112" s="98"/>
      <c r="J112" s="53">
        <f t="shared" si="12"/>
        <v>0</v>
      </c>
      <c r="K112" s="54" t="str">
        <f t="shared" si="13"/>
        <v xml:space="preserve"> </v>
      </c>
      <c r="L112" s="55"/>
      <c r="M112" s="56"/>
      <c r="N112" s="57"/>
      <c r="O112" s="57"/>
      <c r="P112" s="58"/>
      <c r="Q112" s="58"/>
      <c r="R112" s="59"/>
      <c r="S112" s="57"/>
      <c r="T112" s="56"/>
    </row>
    <row r="113" spans="1:20" ht="21.75" customHeight="1" x14ac:dyDescent="0.25">
      <c r="A113" s="27"/>
      <c r="B113" s="46">
        <v>107</v>
      </c>
      <c r="C113" s="47" t="s">
        <v>150</v>
      </c>
      <c r="D113" s="48">
        <v>4</v>
      </c>
      <c r="E113" s="49" t="s">
        <v>141</v>
      </c>
      <c r="F113" s="50" t="s">
        <v>151</v>
      </c>
      <c r="G113" s="51">
        <f t="shared" si="3"/>
        <v>220</v>
      </c>
      <c r="H113" s="52">
        <v>55</v>
      </c>
      <c r="I113" s="98"/>
      <c r="J113" s="53">
        <f t="shared" ref="J113:J126" si="14">D113*I113</f>
        <v>0</v>
      </c>
      <c r="K113" s="54" t="str">
        <f t="shared" ref="K113:K126" si="15">IF(ISNUMBER(I113), IF(I113&gt;H113,"NEVYHOVUJE","VYHOVUJE")," ")</f>
        <v xml:space="preserve"> </v>
      </c>
      <c r="L113" s="55"/>
      <c r="M113" s="56"/>
      <c r="N113" s="57"/>
      <c r="O113" s="57"/>
      <c r="P113" s="58"/>
      <c r="Q113" s="58"/>
      <c r="R113" s="59"/>
      <c r="S113" s="57"/>
      <c r="T113" s="56"/>
    </row>
    <row r="114" spans="1:20" ht="21.75" customHeight="1" x14ac:dyDescent="0.25">
      <c r="A114" s="27"/>
      <c r="B114" s="46">
        <v>108</v>
      </c>
      <c r="C114" s="47" t="s">
        <v>152</v>
      </c>
      <c r="D114" s="48">
        <v>2</v>
      </c>
      <c r="E114" s="49" t="s">
        <v>28</v>
      </c>
      <c r="F114" s="50" t="s">
        <v>153</v>
      </c>
      <c r="G114" s="51">
        <f t="shared" si="3"/>
        <v>30</v>
      </c>
      <c r="H114" s="52">
        <v>15</v>
      </c>
      <c r="I114" s="98"/>
      <c r="J114" s="53">
        <f t="shared" si="14"/>
        <v>0</v>
      </c>
      <c r="K114" s="54" t="str">
        <f t="shared" si="15"/>
        <v xml:space="preserve"> </v>
      </c>
      <c r="L114" s="55"/>
      <c r="M114" s="56"/>
      <c r="N114" s="57"/>
      <c r="O114" s="57"/>
      <c r="P114" s="58"/>
      <c r="Q114" s="58"/>
      <c r="R114" s="59"/>
      <c r="S114" s="57"/>
      <c r="T114" s="56"/>
    </row>
    <row r="115" spans="1:20" ht="21.75" customHeight="1" x14ac:dyDescent="0.25">
      <c r="A115" s="27"/>
      <c r="B115" s="46">
        <v>109</v>
      </c>
      <c r="C115" s="47" t="s">
        <v>297</v>
      </c>
      <c r="D115" s="48">
        <v>2</v>
      </c>
      <c r="E115" s="49" t="s">
        <v>28</v>
      </c>
      <c r="F115" s="50" t="s">
        <v>154</v>
      </c>
      <c r="G115" s="51">
        <f t="shared" si="3"/>
        <v>30</v>
      </c>
      <c r="H115" s="52">
        <v>15</v>
      </c>
      <c r="I115" s="98"/>
      <c r="J115" s="53">
        <f t="shared" si="14"/>
        <v>0</v>
      </c>
      <c r="K115" s="54" t="str">
        <f t="shared" si="15"/>
        <v xml:space="preserve"> </v>
      </c>
      <c r="L115" s="55"/>
      <c r="M115" s="56"/>
      <c r="N115" s="57"/>
      <c r="O115" s="57"/>
      <c r="P115" s="58"/>
      <c r="Q115" s="58"/>
      <c r="R115" s="59"/>
      <c r="S115" s="57"/>
      <c r="T115" s="56"/>
    </row>
    <row r="116" spans="1:20" ht="21.75" customHeight="1" x14ac:dyDescent="0.25">
      <c r="A116" s="27"/>
      <c r="B116" s="46">
        <v>110</v>
      </c>
      <c r="C116" s="47" t="s">
        <v>155</v>
      </c>
      <c r="D116" s="48">
        <v>7</v>
      </c>
      <c r="E116" s="49" t="s">
        <v>141</v>
      </c>
      <c r="F116" s="50" t="s">
        <v>156</v>
      </c>
      <c r="G116" s="51">
        <f t="shared" si="3"/>
        <v>378</v>
      </c>
      <c r="H116" s="52">
        <v>54</v>
      </c>
      <c r="I116" s="98"/>
      <c r="J116" s="53">
        <f t="shared" si="14"/>
        <v>0</v>
      </c>
      <c r="K116" s="54" t="str">
        <f t="shared" si="15"/>
        <v xml:space="preserve"> </v>
      </c>
      <c r="L116" s="55"/>
      <c r="M116" s="56"/>
      <c r="N116" s="57"/>
      <c r="O116" s="57"/>
      <c r="P116" s="58"/>
      <c r="Q116" s="58"/>
      <c r="R116" s="59"/>
      <c r="S116" s="57"/>
      <c r="T116" s="56"/>
    </row>
    <row r="117" spans="1:20" ht="21.75" customHeight="1" x14ac:dyDescent="0.25">
      <c r="A117" s="27"/>
      <c r="B117" s="46">
        <v>111</v>
      </c>
      <c r="C117" s="47" t="s">
        <v>157</v>
      </c>
      <c r="D117" s="48">
        <v>5</v>
      </c>
      <c r="E117" s="49" t="s">
        <v>141</v>
      </c>
      <c r="F117" s="50" t="s">
        <v>158</v>
      </c>
      <c r="G117" s="51">
        <f t="shared" si="3"/>
        <v>375</v>
      </c>
      <c r="H117" s="52">
        <v>75</v>
      </c>
      <c r="I117" s="98"/>
      <c r="J117" s="53">
        <f t="shared" si="14"/>
        <v>0</v>
      </c>
      <c r="K117" s="54" t="str">
        <f t="shared" si="15"/>
        <v xml:space="preserve"> </v>
      </c>
      <c r="L117" s="55"/>
      <c r="M117" s="56"/>
      <c r="N117" s="57"/>
      <c r="O117" s="57"/>
      <c r="P117" s="58"/>
      <c r="Q117" s="58"/>
      <c r="R117" s="59"/>
      <c r="S117" s="57"/>
      <c r="T117" s="56"/>
    </row>
    <row r="118" spans="1:20" ht="21.75" customHeight="1" x14ac:dyDescent="0.25">
      <c r="A118" s="27"/>
      <c r="B118" s="46">
        <v>112</v>
      </c>
      <c r="C118" s="47" t="s">
        <v>298</v>
      </c>
      <c r="D118" s="48">
        <v>2</v>
      </c>
      <c r="E118" s="49" t="s">
        <v>28</v>
      </c>
      <c r="F118" s="50" t="s">
        <v>159</v>
      </c>
      <c r="G118" s="51">
        <f t="shared" si="3"/>
        <v>36</v>
      </c>
      <c r="H118" s="52">
        <v>18</v>
      </c>
      <c r="I118" s="98"/>
      <c r="J118" s="53">
        <f t="shared" si="14"/>
        <v>0</v>
      </c>
      <c r="K118" s="54" t="str">
        <f t="shared" si="15"/>
        <v xml:space="preserve"> </v>
      </c>
      <c r="L118" s="55"/>
      <c r="M118" s="56"/>
      <c r="N118" s="57"/>
      <c r="O118" s="57"/>
      <c r="P118" s="58"/>
      <c r="Q118" s="58"/>
      <c r="R118" s="59"/>
      <c r="S118" s="57"/>
      <c r="T118" s="56"/>
    </row>
    <row r="119" spans="1:20" ht="21.75" customHeight="1" x14ac:dyDescent="0.25">
      <c r="A119" s="27"/>
      <c r="B119" s="46">
        <v>113</v>
      </c>
      <c r="C119" s="47" t="s">
        <v>299</v>
      </c>
      <c r="D119" s="48">
        <v>2</v>
      </c>
      <c r="E119" s="49" t="s">
        <v>28</v>
      </c>
      <c r="F119" s="50" t="s">
        <v>159</v>
      </c>
      <c r="G119" s="51">
        <f t="shared" si="3"/>
        <v>36</v>
      </c>
      <c r="H119" s="52">
        <v>18</v>
      </c>
      <c r="I119" s="98"/>
      <c r="J119" s="53">
        <f t="shared" si="14"/>
        <v>0</v>
      </c>
      <c r="K119" s="54" t="str">
        <f t="shared" si="15"/>
        <v xml:space="preserve"> </v>
      </c>
      <c r="L119" s="55"/>
      <c r="M119" s="56"/>
      <c r="N119" s="57"/>
      <c r="O119" s="57"/>
      <c r="P119" s="58"/>
      <c r="Q119" s="58"/>
      <c r="R119" s="59"/>
      <c r="S119" s="57"/>
      <c r="T119" s="56"/>
    </row>
    <row r="120" spans="1:20" ht="23.25" customHeight="1" x14ac:dyDescent="0.25">
      <c r="A120" s="27"/>
      <c r="B120" s="46">
        <v>114</v>
      </c>
      <c r="C120" s="47" t="s">
        <v>160</v>
      </c>
      <c r="D120" s="48">
        <v>2</v>
      </c>
      <c r="E120" s="49" t="s">
        <v>41</v>
      </c>
      <c r="F120" s="50" t="s">
        <v>287</v>
      </c>
      <c r="G120" s="51">
        <f t="shared" si="3"/>
        <v>700</v>
      </c>
      <c r="H120" s="52">
        <v>350</v>
      </c>
      <c r="I120" s="98"/>
      <c r="J120" s="53">
        <f t="shared" si="14"/>
        <v>0</v>
      </c>
      <c r="K120" s="54" t="str">
        <f t="shared" si="15"/>
        <v xml:space="preserve"> </v>
      </c>
      <c r="L120" s="55"/>
      <c r="M120" s="56"/>
      <c r="N120" s="57"/>
      <c r="O120" s="57"/>
      <c r="P120" s="58"/>
      <c r="Q120" s="58"/>
      <c r="R120" s="59"/>
      <c r="S120" s="57"/>
      <c r="T120" s="56"/>
    </row>
    <row r="121" spans="1:20" ht="21.75" customHeight="1" x14ac:dyDescent="0.25">
      <c r="A121" s="27"/>
      <c r="B121" s="46">
        <v>115</v>
      </c>
      <c r="C121" s="47" t="s">
        <v>161</v>
      </c>
      <c r="D121" s="48">
        <v>1</v>
      </c>
      <c r="E121" s="49" t="s">
        <v>41</v>
      </c>
      <c r="F121" s="50" t="s">
        <v>162</v>
      </c>
      <c r="G121" s="51">
        <f t="shared" si="3"/>
        <v>260</v>
      </c>
      <c r="H121" s="52">
        <v>260</v>
      </c>
      <c r="I121" s="98"/>
      <c r="J121" s="53">
        <f t="shared" si="14"/>
        <v>0</v>
      </c>
      <c r="K121" s="54" t="str">
        <f t="shared" si="15"/>
        <v xml:space="preserve"> </v>
      </c>
      <c r="L121" s="55"/>
      <c r="M121" s="56"/>
      <c r="N121" s="57"/>
      <c r="O121" s="57"/>
      <c r="P121" s="58"/>
      <c r="Q121" s="58"/>
      <c r="R121" s="59"/>
      <c r="S121" s="57"/>
      <c r="T121" s="56"/>
    </row>
    <row r="122" spans="1:20" ht="21.75" customHeight="1" x14ac:dyDescent="0.25">
      <c r="A122" s="27"/>
      <c r="B122" s="46">
        <v>116</v>
      </c>
      <c r="C122" s="47" t="s">
        <v>163</v>
      </c>
      <c r="D122" s="48">
        <v>2</v>
      </c>
      <c r="E122" s="49" t="s">
        <v>28</v>
      </c>
      <c r="F122" s="50" t="s">
        <v>164</v>
      </c>
      <c r="G122" s="51">
        <f t="shared" si="3"/>
        <v>640</v>
      </c>
      <c r="H122" s="52">
        <v>320</v>
      </c>
      <c r="I122" s="98"/>
      <c r="J122" s="53">
        <f t="shared" si="14"/>
        <v>0</v>
      </c>
      <c r="K122" s="54" t="str">
        <f t="shared" si="15"/>
        <v xml:space="preserve"> </v>
      </c>
      <c r="L122" s="55"/>
      <c r="M122" s="56"/>
      <c r="N122" s="57"/>
      <c r="O122" s="57"/>
      <c r="P122" s="58"/>
      <c r="Q122" s="58"/>
      <c r="R122" s="59"/>
      <c r="S122" s="57"/>
      <c r="T122" s="56"/>
    </row>
    <row r="123" spans="1:20" ht="21.75" customHeight="1" x14ac:dyDescent="0.25">
      <c r="A123" s="27"/>
      <c r="B123" s="46">
        <v>117</v>
      </c>
      <c r="C123" s="47" t="s">
        <v>165</v>
      </c>
      <c r="D123" s="48">
        <v>6</v>
      </c>
      <c r="E123" s="49" t="s">
        <v>28</v>
      </c>
      <c r="F123" s="50" t="s">
        <v>166</v>
      </c>
      <c r="G123" s="51">
        <f t="shared" si="3"/>
        <v>1080</v>
      </c>
      <c r="H123" s="52">
        <v>180</v>
      </c>
      <c r="I123" s="98"/>
      <c r="J123" s="53">
        <f t="shared" si="14"/>
        <v>0</v>
      </c>
      <c r="K123" s="54" t="str">
        <f t="shared" si="15"/>
        <v xml:space="preserve"> </v>
      </c>
      <c r="L123" s="55"/>
      <c r="M123" s="56"/>
      <c r="N123" s="57"/>
      <c r="O123" s="57"/>
      <c r="P123" s="58"/>
      <c r="Q123" s="58"/>
      <c r="R123" s="59"/>
      <c r="S123" s="57"/>
      <c r="T123" s="56"/>
    </row>
    <row r="124" spans="1:20" ht="21.75" customHeight="1" x14ac:dyDescent="0.25">
      <c r="A124" s="27"/>
      <c r="B124" s="46">
        <v>118</v>
      </c>
      <c r="C124" s="47" t="s">
        <v>167</v>
      </c>
      <c r="D124" s="48">
        <v>2</v>
      </c>
      <c r="E124" s="49" t="s">
        <v>41</v>
      </c>
      <c r="F124" s="50" t="s">
        <v>168</v>
      </c>
      <c r="G124" s="51">
        <f t="shared" si="3"/>
        <v>70</v>
      </c>
      <c r="H124" s="52">
        <v>35</v>
      </c>
      <c r="I124" s="98"/>
      <c r="J124" s="53">
        <f t="shared" si="14"/>
        <v>0</v>
      </c>
      <c r="K124" s="54" t="str">
        <f t="shared" si="15"/>
        <v xml:space="preserve"> </v>
      </c>
      <c r="L124" s="55"/>
      <c r="M124" s="56"/>
      <c r="N124" s="57"/>
      <c r="O124" s="57"/>
      <c r="P124" s="58"/>
      <c r="Q124" s="58"/>
      <c r="R124" s="59"/>
      <c r="S124" s="57"/>
      <c r="T124" s="56"/>
    </row>
    <row r="125" spans="1:20" ht="21.75" customHeight="1" x14ac:dyDescent="0.25">
      <c r="A125" s="27"/>
      <c r="B125" s="46">
        <v>119</v>
      </c>
      <c r="C125" s="47" t="s">
        <v>169</v>
      </c>
      <c r="D125" s="48">
        <v>2</v>
      </c>
      <c r="E125" s="49" t="s">
        <v>41</v>
      </c>
      <c r="F125" s="50" t="s">
        <v>170</v>
      </c>
      <c r="G125" s="51">
        <f t="shared" si="3"/>
        <v>90</v>
      </c>
      <c r="H125" s="52">
        <v>45</v>
      </c>
      <c r="I125" s="98"/>
      <c r="J125" s="53">
        <f t="shared" si="14"/>
        <v>0</v>
      </c>
      <c r="K125" s="54" t="str">
        <f t="shared" si="15"/>
        <v xml:space="preserve"> </v>
      </c>
      <c r="L125" s="55"/>
      <c r="M125" s="56"/>
      <c r="N125" s="57"/>
      <c r="O125" s="57"/>
      <c r="P125" s="58"/>
      <c r="Q125" s="58"/>
      <c r="R125" s="59"/>
      <c r="S125" s="57"/>
      <c r="T125" s="56"/>
    </row>
    <row r="126" spans="1:20" ht="35.25" customHeight="1" x14ac:dyDescent="0.25">
      <c r="A126" s="27"/>
      <c r="B126" s="46">
        <v>120</v>
      </c>
      <c r="C126" s="47" t="s">
        <v>171</v>
      </c>
      <c r="D126" s="48">
        <v>2</v>
      </c>
      <c r="E126" s="49" t="s">
        <v>41</v>
      </c>
      <c r="F126" s="50" t="s">
        <v>172</v>
      </c>
      <c r="G126" s="51">
        <f t="shared" si="3"/>
        <v>220</v>
      </c>
      <c r="H126" s="52">
        <v>110</v>
      </c>
      <c r="I126" s="98"/>
      <c r="J126" s="53">
        <f t="shared" si="14"/>
        <v>0</v>
      </c>
      <c r="K126" s="54" t="str">
        <f t="shared" si="15"/>
        <v xml:space="preserve"> </v>
      </c>
      <c r="L126" s="55"/>
      <c r="M126" s="56"/>
      <c r="N126" s="57"/>
      <c r="O126" s="57"/>
      <c r="P126" s="58"/>
      <c r="Q126" s="58"/>
      <c r="R126" s="59"/>
      <c r="S126" s="57"/>
      <c r="T126" s="56"/>
    </row>
    <row r="127" spans="1:20" ht="21.75" customHeight="1" x14ac:dyDescent="0.25">
      <c r="A127" s="27"/>
      <c r="B127" s="46">
        <v>121</v>
      </c>
      <c r="C127" s="47" t="s">
        <v>173</v>
      </c>
      <c r="D127" s="48">
        <v>4</v>
      </c>
      <c r="E127" s="49" t="s">
        <v>28</v>
      </c>
      <c r="F127" s="50" t="s">
        <v>174</v>
      </c>
      <c r="G127" s="51">
        <f t="shared" si="3"/>
        <v>720</v>
      </c>
      <c r="H127" s="52">
        <v>180</v>
      </c>
      <c r="I127" s="98"/>
      <c r="J127" s="53">
        <f t="shared" si="12"/>
        <v>0</v>
      </c>
      <c r="K127" s="54" t="str">
        <f t="shared" si="13"/>
        <v xml:space="preserve"> </v>
      </c>
      <c r="L127" s="55"/>
      <c r="M127" s="56"/>
      <c r="N127" s="57"/>
      <c r="O127" s="57"/>
      <c r="P127" s="58"/>
      <c r="Q127" s="58"/>
      <c r="R127" s="59"/>
      <c r="S127" s="57"/>
      <c r="T127" s="56"/>
    </row>
    <row r="128" spans="1:20" ht="21.75" customHeight="1" x14ac:dyDescent="0.25">
      <c r="A128" s="27"/>
      <c r="B128" s="62">
        <v>122</v>
      </c>
      <c r="C128" s="63" t="s">
        <v>175</v>
      </c>
      <c r="D128" s="64">
        <v>1</v>
      </c>
      <c r="E128" s="65" t="s">
        <v>28</v>
      </c>
      <c r="F128" s="66" t="s">
        <v>176</v>
      </c>
      <c r="G128" s="51">
        <f t="shared" si="3"/>
        <v>16</v>
      </c>
      <c r="H128" s="67">
        <v>16</v>
      </c>
      <c r="I128" s="98"/>
      <c r="J128" s="53">
        <f t="shared" ref="J128:J188" si="16">D128*I128</f>
        <v>0</v>
      </c>
      <c r="K128" s="54" t="str">
        <f t="shared" ref="K128:K188" si="17">IF(ISNUMBER(I128), IF(I128&gt;H128,"NEVYHOVUJE","VYHOVUJE")," ")</f>
        <v xml:space="preserve"> </v>
      </c>
      <c r="L128" s="55"/>
      <c r="M128" s="56"/>
      <c r="N128" s="57"/>
      <c r="O128" s="57"/>
      <c r="P128" s="58"/>
      <c r="Q128" s="58"/>
      <c r="R128" s="59"/>
      <c r="S128" s="57"/>
      <c r="T128" s="56"/>
    </row>
    <row r="129" spans="1:20" ht="21.75" customHeight="1" x14ac:dyDescent="0.25">
      <c r="A129" s="27"/>
      <c r="B129" s="62">
        <v>123</v>
      </c>
      <c r="C129" s="63" t="s">
        <v>177</v>
      </c>
      <c r="D129" s="64">
        <v>2</v>
      </c>
      <c r="E129" s="65" t="s">
        <v>28</v>
      </c>
      <c r="F129" s="66" t="s">
        <v>178</v>
      </c>
      <c r="G129" s="51">
        <f t="shared" ref="G129:G188" si="18">D129*H129</f>
        <v>300</v>
      </c>
      <c r="H129" s="67">
        <v>150</v>
      </c>
      <c r="I129" s="98"/>
      <c r="J129" s="53">
        <f t="shared" si="16"/>
        <v>0</v>
      </c>
      <c r="K129" s="54" t="str">
        <f t="shared" si="17"/>
        <v xml:space="preserve"> </v>
      </c>
      <c r="L129" s="55"/>
      <c r="M129" s="56"/>
      <c r="N129" s="57"/>
      <c r="O129" s="57"/>
      <c r="P129" s="58"/>
      <c r="Q129" s="58"/>
      <c r="R129" s="59"/>
      <c r="S129" s="57"/>
      <c r="T129" s="56"/>
    </row>
    <row r="130" spans="1:20" ht="21.75" customHeight="1" x14ac:dyDescent="0.25">
      <c r="A130" s="27"/>
      <c r="B130" s="62">
        <v>124</v>
      </c>
      <c r="C130" s="63" t="s">
        <v>179</v>
      </c>
      <c r="D130" s="64">
        <v>1</v>
      </c>
      <c r="E130" s="65" t="s">
        <v>28</v>
      </c>
      <c r="F130" s="66" t="s">
        <v>180</v>
      </c>
      <c r="G130" s="51">
        <f t="shared" si="18"/>
        <v>220</v>
      </c>
      <c r="H130" s="67">
        <v>220</v>
      </c>
      <c r="I130" s="98"/>
      <c r="J130" s="53">
        <f t="shared" si="16"/>
        <v>0</v>
      </c>
      <c r="K130" s="54" t="str">
        <f t="shared" si="17"/>
        <v xml:space="preserve"> </v>
      </c>
      <c r="L130" s="55"/>
      <c r="M130" s="56"/>
      <c r="N130" s="57"/>
      <c r="O130" s="57"/>
      <c r="P130" s="58"/>
      <c r="Q130" s="58"/>
      <c r="R130" s="59"/>
      <c r="S130" s="57"/>
      <c r="T130" s="56"/>
    </row>
    <row r="131" spans="1:20" ht="21.75" customHeight="1" x14ac:dyDescent="0.25">
      <c r="A131" s="27"/>
      <c r="B131" s="62">
        <v>125</v>
      </c>
      <c r="C131" s="63" t="s">
        <v>181</v>
      </c>
      <c r="D131" s="64">
        <v>1</v>
      </c>
      <c r="E131" s="65" t="s">
        <v>28</v>
      </c>
      <c r="F131" s="66" t="s">
        <v>182</v>
      </c>
      <c r="G131" s="51">
        <f t="shared" si="18"/>
        <v>650</v>
      </c>
      <c r="H131" s="67">
        <v>650</v>
      </c>
      <c r="I131" s="98"/>
      <c r="J131" s="53">
        <f t="shared" si="16"/>
        <v>0</v>
      </c>
      <c r="K131" s="54" t="str">
        <f t="shared" si="17"/>
        <v xml:space="preserve"> </v>
      </c>
      <c r="L131" s="55"/>
      <c r="M131" s="56"/>
      <c r="N131" s="57"/>
      <c r="O131" s="57"/>
      <c r="P131" s="58"/>
      <c r="Q131" s="58"/>
      <c r="R131" s="59"/>
      <c r="S131" s="57"/>
      <c r="T131" s="56"/>
    </row>
    <row r="132" spans="1:20" ht="21.75" customHeight="1" x14ac:dyDescent="0.25">
      <c r="A132" s="27"/>
      <c r="B132" s="62">
        <v>126</v>
      </c>
      <c r="C132" s="63" t="s">
        <v>183</v>
      </c>
      <c r="D132" s="64">
        <v>4</v>
      </c>
      <c r="E132" s="65" t="s">
        <v>41</v>
      </c>
      <c r="F132" s="66" t="s">
        <v>184</v>
      </c>
      <c r="G132" s="51">
        <f t="shared" si="18"/>
        <v>52</v>
      </c>
      <c r="H132" s="67">
        <v>13</v>
      </c>
      <c r="I132" s="98"/>
      <c r="J132" s="53">
        <f t="shared" si="16"/>
        <v>0</v>
      </c>
      <c r="K132" s="54" t="str">
        <f t="shared" si="17"/>
        <v xml:space="preserve"> </v>
      </c>
      <c r="L132" s="55"/>
      <c r="M132" s="56"/>
      <c r="N132" s="57"/>
      <c r="O132" s="57"/>
      <c r="P132" s="58"/>
      <c r="Q132" s="58"/>
      <c r="R132" s="59"/>
      <c r="S132" s="57"/>
      <c r="T132" s="56"/>
    </row>
    <row r="133" spans="1:20" ht="21.75" customHeight="1" x14ac:dyDescent="0.25">
      <c r="A133" s="27"/>
      <c r="B133" s="62">
        <v>127</v>
      </c>
      <c r="C133" s="63" t="s">
        <v>185</v>
      </c>
      <c r="D133" s="64">
        <v>3</v>
      </c>
      <c r="E133" s="65" t="s">
        <v>41</v>
      </c>
      <c r="F133" s="66" t="s">
        <v>184</v>
      </c>
      <c r="G133" s="51">
        <f t="shared" si="18"/>
        <v>51</v>
      </c>
      <c r="H133" s="67">
        <v>17</v>
      </c>
      <c r="I133" s="98"/>
      <c r="J133" s="53">
        <f t="shared" si="16"/>
        <v>0</v>
      </c>
      <c r="K133" s="54" t="str">
        <f t="shared" si="17"/>
        <v xml:space="preserve"> </v>
      </c>
      <c r="L133" s="55"/>
      <c r="M133" s="56"/>
      <c r="N133" s="57"/>
      <c r="O133" s="57"/>
      <c r="P133" s="58"/>
      <c r="Q133" s="58"/>
      <c r="R133" s="59"/>
      <c r="S133" s="57"/>
      <c r="T133" s="56"/>
    </row>
    <row r="134" spans="1:20" ht="21.75" customHeight="1" x14ac:dyDescent="0.25">
      <c r="A134" s="27"/>
      <c r="B134" s="62">
        <v>128</v>
      </c>
      <c r="C134" s="63" t="s">
        <v>186</v>
      </c>
      <c r="D134" s="64">
        <v>2</v>
      </c>
      <c r="E134" s="65" t="s">
        <v>41</v>
      </c>
      <c r="F134" s="66" t="s">
        <v>184</v>
      </c>
      <c r="G134" s="51">
        <f t="shared" si="18"/>
        <v>40</v>
      </c>
      <c r="H134" s="67">
        <v>20</v>
      </c>
      <c r="I134" s="98"/>
      <c r="J134" s="53">
        <f t="shared" si="16"/>
        <v>0</v>
      </c>
      <c r="K134" s="54" t="str">
        <f t="shared" si="17"/>
        <v xml:space="preserve"> </v>
      </c>
      <c r="L134" s="55"/>
      <c r="M134" s="56"/>
      <c r="N134" s="57"/>
      <c r="O134" s="57"/>
      <c r="P134" s="58"/>
      <c r="Q134" s="58"/>
      <c r="R134" s="59"/>
      <c r="S134" s="57"/>
      <c r="T134" s="56"/>
    </row>
    <row r="135" spans="1:20" ht="21.75" customHeight="1" x14ac:dyDescent="0.25">
      <c r="A135" s="27"/>
      <c r="B135" s="62">
        <v>129</v>
      </c>
      <c r="C135" s="63" t="s">
        <v>187</v>
      </c>
      <c r="D135" s="64">
        <v>5</v>
      </c>
      <c r="E135" s="65" t="s">
        <v>41</v>
      </c>
      <c r="F135" s="66" t="s">
        <v>184</v>
      </c>
      <c r="G135" s="51">
        <f t="shared" si="18"/>
        <v>125</v>
      </c>
      <c r="H135" s="67">
        <v>25</v>
      </c>
      <c r="I135" s="98"/>
      <c r="J135" s="53">
        <f t="shared" si="16"/>
        <v>0</v>
      </c>
      <c r="K135" s="54" t="str">
        <f t="shared" si="17"/>
        <v xml:space="preserve"> </v>
      </c>
      <c r="L135" s="55"/>
      <c r="M135" s="56"/>
      <c r="N135" s="57"/>
      <c r="O135" s="57"/>
      <c r="P135" s="58"/>
      <c r="Q135" s="58"/>
      <c r="R135" s="59"/>
      <c r="S135" s="57"/>
      <c r="T135" s="56"/>
    </row>
    <row r="136" spans="1:20" ht="21.75" customHeight="1" x14ac:dyDescent="0.25">
      <c r="A136" s="27"/>
      <c r="B136" s="62">
        <v>130</v>
      </c>
      <c r="C136" s="63" t="s">
        <v>188</v>
      </c>
      <c r="D136" s="64">
        <v>7</v>
      </c>
      <c r="E136" s="65" t="s">
        <v>41</v>
      </c>
      <c r="F136" s="66" t="s">
        <v>189</v>
      </c>
      <c r="G136" s="51">
        <f t="shared" si="18"/>
        <v>63</v>
      </c>
      <c r="H136" s="67">
        <v>9</v>
      </c>
      <c r="I136" s="98"/>
      <c r="J136" s="53">
        <f t="shared" si="16"/>
        <v>0</v>
      </c>
      <c r="K136" s="54" t="str">
        <f t="shared" si="17"/>
        <v xml:space="preserve"> </v>
      </c>
      <c r="L136" s="55"/>
      <c r="M136" s="56"/>
      <c r="N136" s="57"/>
      <c r="O136" s="57"/>
      <c r="P136" s="58"/>
      <c r="Q136" s="58"/>
      <c r="R136" s="59"/>
      <c r="S136" s="57"/>
      <c r="T136" s="56"/>
    </row>
    <row r="137" spans="1:20" ht="21.75" customHeight="1" x14ac:dyDescent="0.25">
      <c r="A137" s="27"/>
      <c r="B137" s="62">
        <v>131</v>
      </c>
      <c r="C137" s="63" t="s">
        <v>190</v>
      </c>
      <c r="D137" s="64">
        <v>1</v>
      </c>
      <c r="E137" s="65" t="s">
        <v>41</v>
      </c>
      <c r="F137" s="66" t="s">
        <v>191</v>
      </c>
      <c r="G137" s="51">
        <f t="shared" si="18"/>
        <v>18</v>
      </c>
      <c r="H137" s="67">
        <v>18</v>
      </c>
      <c r="I137" s="98"/>
      <c r="J137" s="53">
        <f t="shared" si="16"/>
        <v>0</v>
      </c>
      <c r="K137" s="54" t="str">
        <f t="shared" si="17"/>
        <v xml:space="preserve"> </v>
      </c>
      <c r="L137" s="55"/>
      <c r="M137" s="56"/>
      <c r="N137" s="57"/>
      <c r="O137" s="57"/>
      <c r="P137" s="58"/>
      <c r="Q137" s="58"/>
      <c r="R137" s="59"/>
      <c r="S137" s="57"/>
      <c r="T137" s="56"/>
    </row>
    <row r="138" spans="1:20" ht="21.75" customHeight="1" x14ac:dyDescent="0.25">
      <c r="A138" s="27"/>
      <c r="B138" s="62">
        <v>132</v>
      </c>
      <c r="C138" s="63" t="s">
        <v>192</v>
      </c>
      <c r="D138" s="64">
        <v>2</v>
      </c>
      <c r="E138" s="65" t="s">
        <v>41</v>
      </c>
      <c r="F138" s="66" t="s">
        <v>193</v>
      </c>
      <c r="G138" s="51">
        <f t="shared" si="18"/>
        <v>40</v>
      </c>
      <c r="H138" s="67">
        <v>20</v>
      </c>
      <c r="I138" s="98"/>
      <c r="J138" s="53">
        <f t="shared" si="16"/>
        <v>0</v>
      </c>
      <c r="K138" s="54" t="str">
        <f t="shared" si="17"/>
        <v xml:space="preserve"> </v>
      </c>
      <c r="L138" s="55"/>
      <c r="M138" s="56"/>
      <c r="N138" s="57"/>
      <c r="O138" s="57"/>
      <c r="P138" s="58"/>
      <c r="Q138" s="58"/>
      <c r="R138" s="59"/>
      <c r="S138" s="57"/>
      <c r="T138" s="56"/>
    </row>
    <row r="139" spans="1:20" ht="21.75" customHeight="1" x14ac:dyDescent="0.25">
      <c r="A139" s="27"/>
      <c r="B139" s="62">
        <v>133</v>
      </c>
      <c r="C139" s="63" t="s">
        <v>194</v>
      </c>
      <c r="D139" s="64">
        <v>2</v>
      </c>
      <c r="E139" s="65" t="s">
        <v>41</v>
      </c>
      <c r="F139" s="66" t="s">
        <v>195</v>
      </c>
      <c r="G139" s="51">
        <f t="shared" si="18"/>
        <v>30</v>
      </c>
      <c r="H139" s="67">
        <v>15</v>
      </c>
      <c r="I139" s="98"/>
      <c r="J139" s="53">
        <f t="shared" si="16"/>
        <v>0</v>
      </c>
      <c r="K139" s="54" t="str">
        <f t="shared" si="17"/>
        <v xml:space="preserve"> </v>
      </c>
      <c r="L139" s="55"/>
      <c r="M139" s="56"/>
      <c r="N139" s="57"/>
      <c r="O139" s="57"/>
      <c r="P139" s="58"/>
      <c r="Q139" s="58"/>
      <c r="R139" s="59"/>
      <c r="S139" s="57"/>
      <c r="T139" s="56"/>
    </row>
    <row r="140" spans="1:20" ht="21.75" customHeight="1" x14ac:dyDescent="0.25">
      <c r="A140" s="27"/>
      <c r="B140" s="62">
        <v>134</v>
      </c>
      <c r="C140" s="63" t="s">
        <v>196</v>
      </c>
      <c r="D140" s="64">
        <v>5</v>
      </c>
      <c r="E140" s="65" t="s">
        <v>41</v>
      </c>
      <c r="F140" s="66" t="s">
        <v>195</v>
      </c>
      <c r="G140" s="51">
        <f t="shared" si="18"/>
        <v>90</v>
      </c>
      <c r="H140" s="67">
        <v>18</v>
      </c>
      <c r="I140" s="98"/>
      <c r="J140" s="53">
        <f t="shared" si="16"/>
        <v>0</v>
      </c>
      <c r="K140" s="54" t="str">
        <f t="shared" si="17"/>
        <v xml:space="preserve"> </v>
      </c>
      <c r="L140" s="55"/>
      <c r="M140" s="56"/>
      <c r="N140" s="57"/>
      <c r="O140" s="57"/>
      <c r="P140" s="58"/>
      <c r="Q140" s="58"/>
      <c r="R140" s="59"/>
      <c r="S140" s="57"/>
      <c r="T140" s="56"/>
    </row>
    <row r="141" spans="1:20" ht="21.75" customHeight="1" x14ac:dyDescent="0.25">
      <c r="A141" s="27"/>
      <c r="B141" s="62">
        <v>135</v>
      </c>
      <c r="C141" s="63" t="s">
        <v>197</v>
      </c>
      <c r="D141" s="64">
        <v>4</v>
      </c>
      <c r="E141" s="65" t="s">
        <v>41</v>
      </c>
      <c r="F141" s="66" t="s">
        <v>195</v>
      </c>
      <c r="G141" s="51">
        <f t="shared" si="18"/>
        <v>104</v>
      </c>
      <c r="H141" s="67">
        <v>26</v>
      </c>
      <c r="I141" s="98"/>
      <c r="J141" s="53">
        <f t="shared" si="16"/>
        <v>0</v>
      </c>
      <c r="K141" s="54" t="str">
        <f t="shared" si="17"/>
        <v xml:space="preserve"> </v>
      </c>
      <c r="L141" s="55"/>
      <c r="M141" s="56"/>
      <c r="N141" s="57"/>
      <c r="O141" s="57"/>
      <c r="P141" s="58"/>
      <c r="Q141" s="58"/>
      <c r="R141" s="59"/>
      <c r="S141" s="57"/>
      <c r="T141" s="56"/>
    </row>
    <row r="142" spans="1:20" ht="21.75" customHeight="1" x14ac:dyDescent="0.25">
      <c r="A142" s="27"/>
      <c r="B142" s="62">
        <v>136</v>
      </c>
      <c r="C142" s="63" t="s">
        <v>198</v>
      </c>
      <c r="D142" s="64">
        <v>2</v>
      </c>
      <c r="E142" s="65" t="s">
        <v>41</v>
      </c>
      <c r="F142" s="66" t="s">
        <v>199</v>
      </c>
      <c r="G142" s="51">
        <f t="shared" si="18"/>
        <v>26</v>
      </c>
      <c r="H142" s="67">
        <v>13</v>
      </c>
      <c r="I142" s="98"/>
      <c r="J142" s="53">
        <f t="shared" si="16"/>
        <v>0</v>
      </c>
      <c r="K142" s="54" t="str">
        <f t="shared" si="17"/>
        <v xml:space="preserve"> </v>
      </c>
      <c r="L142" s="55"/>
      <c r="M142" s="56"/>
      <c r="N142" s="57"/>
      <c r="O142" s="57"/>
      <c r="P142" s="58"/>
      <c r="Q142" s="58"/>
      <c r="R142" s="59"/>
      <c r="S142" s="57"/>
      <c r="T142" s="56"/>
    </row>
    <row r="143" spans="1:20" ht="21.75" customHeight="1" x14ac:dyDescent="0.25">
      <c r="A143" s="27"/>
      <c r="B143" s="62">
        <v>137</v>
      </c>
      <c r="C143" s="63" t="s">
        <v>200</v>
      </c>
      <c r="D143" s="64">
        <v>2</v>
      </c>
      <c r="E143" s="65" t="s">
        <v>41</v>
      </c>
      <c r="F143" s="66" t="s">
        <v>201</v>
      </c>
      <c r="G143" s="51">
        <f t="shared" si="18"/>
        <v>60</v>
      </c>
      <c r="H143" s="67">
        <v>30</v>
      </c>
      <c r="I143" s="98"/>
      <c r="J143" s="53">
        <f t="shared" si="16"/>
        <v>0</v>
      </c>
      <c r="K143" s="54" t="str">
        <f t="shared" si="17"/>
        <v xml:space="preserve"> </v>
      </c>
      <c r="L143" s="55"/>
      <c r="M143" s="56"/>
      <c r="N143" s="57"/>
      <c r="O143" s="57"/>
      <c r="P143" s="58"/>
      <c r="Q143" s="58"/>
      <c r="R143" s="59"/>
      <c r="S143" s="57"/>
      <c r="T143" s="56"/>
    </row>
    <row r="144" spans="1:20" ht="21.75" customHeight="1" x14ac:dyDescent="0.25">
      <c r="A144" s="27"/>
      <c r="B144" s="62">
        <v>138</v>
      </c>
      <c r="C144" s="63" t="s">
        <v>202</v>
      </c>
      <c r="D144" s="64">
        <v>4</v>
      </c>
      <c r="E144" s="65" t="s">
        <v>28</v>
      </c>
      <c r="F144" s="66" t="s">
        <v>300</v>
      </c>
      <c r="G144" s="51">
        <f t="shared" si="18"/>
        <v>600</v>
      </c>
      <c r="H144" s="67">
        <v>150</v>
      </c>
      <c r="I144" s="98"/>
      <c r="J144" s="53">
        <f t="shared" si="16"/>
        <v>0</v>
      </c>
      <c r="K144" s="54" t="str">
        <f t="shared" si="17"/>
        <v xml:space="preserve"> </v>
      </c>
      <c r="L144" s="55"/>
      <c r="M144" s="56"/>
      <c r="N144" s="57"/>
      <c r="O144" s="57"/>
      <c r="P144" s="58"/>
      <c r="Q144" s="58"/>
      <c r="R144" s="59"/>
      <c r="S144" s="57"/>
      <c r="T144" s="56"/>
    </row>
    <row r="145" spans="1:20" ht="40.5" customHeight="1" x14ac:dyDescent="0.25">
      <c r="A145" s="27"/>
      <c r="B145" s="62">
        <v>139</v>
      </c>
      <c r="C145" s="63" t="s">
        <v>203</v>
      </c>
      <c r="D145" s="64">
        <v>17</v>
      </c>
      <c r="E145" s="65" t="s">
        <v>28</v>
      </c>
      <c r="F145" s="66" t="s">
        <v>204</v>
      </c>
      <c r="G145" s="51">
        <f t="shared" si="18"/>
        <v>765</v>
      </c>
      <c r="H145" s="67">
        <v>45</v>
      </c>
      <c r="I145" s="98"/>
      <c r="J145" s="53">
        <f t="shared" si="16"/>
        <v>0</v>
      </c>
      <c r="K145" s="54" t="str">
        <f t="shared" si="17"/>
        <v xml:space="preserve"> </v>
      </c>
      <c r="L145" s="55"/>
      <c r="M145" s="56"/>
      <c r="N145" s="57"/>
      <c r="O145" s="57"/>
      <c r="P145" s="58"/>
      <c r="Q145" s="58"/>
      <c r="R145" s="59"/>
      <c r="S145" s="57"/>
      <c r="T145" s="56"/>
    </row>
    <row r="146" spans="1:20" ht="21.75" customHeight="1" x14ac:dyDescent="0.25">
      <c r="A146" s="27"/>
      <c r="B146" s="62">
        <v>140</v>
      </c>
      <c r="C146" s="63" t="s">
        <v>205</v>
      </c>
      <c r="D146" s="64">
        <v>1</v>
      </c>
      <c r="E146" s="65" t="s">
        <v>41</v>
      </c>
      <c r="F146" s="66" t="s">
        <v>206</v>
      </c>
      <c r="G146" s="51">
        <f t="shared" si="18"/>
        <v>170</v>
      </c>
      <c r="H146" s="67">
        <v>170</v>
      </c>
      <c r="I146" s="98"/>
      <c r="J146" s="53">
        <f t="shared" si="16"/>
        <v>0</v>
      </c>
      <c r="K146" s="54" t="str">
        <f t="shared" si="17"/>
        <v xml:space="preserve"> </v>
      </c>
      <c r="L146" s="55"/>
      <c r="M146" s="56"/>
      <c r="N146" s="57"/>
      <c r="O146" s="57"/>
      <c r="P146" s="58"/>
      <c r="Q146" s="58"/>
      <c r="R146" s="59"/>
      <c r="S146" s="57"/>
      <c r="T146" s="56"/>
    </row>
    <row r="147" spans="1:20" ht="21.75" customHeight="1" x14ac:dyDescent="0.25">
      <c r="A147" s="27"/>
      <c r="B147" s="62">
        <v>141</v>
      </c>
      <c r="C147" s="63" t="s">
        <v>207</v>
      </c>
      <c r="D147" s="64">
        <v>2</v>
      </c>
      <c r="E147" s="65" t="s">
        <v>41</v>
      </c>
      <c r="F147" s="66" t="s">
        <v>206</v>
      </c>
      <c r="G147" s="51">
        <f t="shared" si="18"/>
        <v>660</v>
      </c>
      <c r="H147" s="67">
        <v>330</v>
      </c>
      <c r="I147" s="98"/>
      <c r="J147" s="53">
        <f t="shared" si="16"/>
        <v>0</v>
      </c>
      <c r="K147" s="54" t="str">
        <f t="shared" si="17"/>
        <v xml:space="preserve"> </v>
      </c>
      <c r="L147" s="55"/>
      <c r="M147" s="56"/>
      <c r="N147" s="57"/>
      <c r="O147" s="57"/>
      <c r="P147" s="58"/>
      <c r="Q147" s="58"/>
      <c r="R147" s="59"/>
      <c r="S147" s="57"/>
      <c r="T147" s="56"/>
    </row>
    <row r="148" spans="1:20" ht="21.75" customHeight="1" x14ac:dyDescent="0.25">
      <c r="A148" s="27"/>
      <c r="B148" s="62">
        <v>142</v>
      </c>
      <c r="C148" s="63" t="s">
        <v>208</v>
      </c>
      <c r="D148" s="64">
        <v>1</v>
      </c>
      <c r="E148" s="65" t="s">
        <v>41</v>
      </c>
      <c r="F148" s="66" t="s">
        <v>206</v>
      </c>
      <c r="G148" s="51">
        <f t="shared" si="18"/>
        <v>650</v>
      </c>
      <c r="H148" s="67">
        <v>650</v>
      </c>
      <c r="I148" s="98"/>
      <c r="J148" s="53">
        <f t="shared" si="16"/>
        <v>0</v>
      </c>
      <c r="K148" s="54" t="str">
        <f t="shared" si="17"/>
        <v xml:space="preserve"> </v>
      </c>
      <c r="L148" s="55"/>
      <c r="M148" s="56"/>
      <c r="N148" s="57"/>
      <c r="O148" s="57"/>
      <c r="P148" s="58"/>
      <c r="Q148" s="58"/>
      <c r="R148" s="59"/>
      <c r="S148" s="57"/>
      <c r="T148" s="56"/>
    </row>
    <row r="149" spans="1:20" ht="21.75" customHeight="1" x14ac:dyDescent="0.25">
      <c r="A149" s="27"/>
      <c r="B149" s="62">
        <v>143</v>
      </c>
      <c r="C149" s="63" t="s">
        <v>209</v>
      </c>
      <c r="D149" s="64">
        <v>1</v>
      </c>
      <c r="E149" s="65" t="s">
        <v>41</v>
      </c>
      <c r="F149" s="66" t="s">
        <v>206</v>
      </c>
      <c r="G149" s="51">
        <f t="shared" si="18"/>
        <v>560</v>
      </c>
      <c r="H149" s="67">
        <v>560</v>
      </c>
      <c r="I149" s="98"/>
      <c r="J149" s="53">
        <f t="shared" si="16"/>
        <v>0</v>
      </c>
      <c r="K149" s="54" t="str">
        <f t="shared" si="17"/>
        <v xml:space="preserve"> </v>
      </c>
      <c r="L149" s="55"/>
      <c r="M149" s="56"/>
      <c r="N149" s="57"/>
      <c r="O149" s="57"/>
      <c r="P149" s="58"/>
      <c r="Q149" s="58"/>
      <c r="R149" s="59"/>
      <c r="S149" s="57"/>
      <c r="T149" s="56"/>
    </row>
    <row r="150" spans="1:20" ht="21.75" customHeight="1" x14ac:dyDescent="0.25">
      <c r="A150" s="27"/>
      <c r="B150" s="62">
        <v>144</v>
      </c>
      <c r="C150" s="63" t="s">
        <v>210</v>
      </c>
      <c r="D150" s="64">
        <v>2</v>
      </c>
      <c r="E150" s="65" t="s">
        <v>41</v>
      </c>
      <c r="F150" s="66" t="s">
        <v>211</v>
      </c>
      <c r="G150" s="51">
        <f t="shared" si="18"/>
        <v>78</v>
      </c>
      <c r="H150" s="67">
        <v>39</v>
      </c>
      <c r="I150" s="98"/>
      <c r="J150" s="53">
        <f t="shared" si="16"/>
        <v>0</v>
      </c>
      <c r="K150" s="54" t="str">
        <f t="shared" si="17"/>
        <v xml:space="preserve"> </v>
      </c>
      <c r="L150" s="55"/>
      <c r="M150" s="56"/>
      <c r="N150" s="57"/>
      <c r="O150" s="57"/>
      <c r="P150" s="58"/>
      <c r="Q150" s="58"/>
      <c r="R150" s="59"/>
      <c r="S150" s="57"/>
      <c r="T150" s="56"/>
    </row>
    <row r="151" spans="1:20" ht="21.75" customHeight="1" x14ac:dyDescent="0.25">
      <c r="A151" s="27"/>
      <c r="B151" s="62">
        <v>145</v>
      </c>
      <c r="C151" s="63" t="s">
        <v>212</v>
      </c>
      <c r="D151" s="64">
        <v>1</v>
      </c>
      <c r="E151" s="65" t="s">
        <v>41</v>
      </c>
      <c r="F151" s="66" t="s">
        <v>211</v>
      </c>
      <c r="G151" s="51">
        <f t="shared" si="18"/>
        <v>73</v>
      </c>
      <c r="H151" s="67">
        <v>73</v>
      </c>
      <c r="I151" s="98"/>
      <c r="J151" s="53">
        <f t="shared" si="16"/>
        <v>0</v>
      </c>
      <c r="K151" s="54" t="str">
        <f t="shared" si="17"/>
        <v xml:space="preserve"> </v>
      </c>
      <c r="L151" s="55"/>
      <c r="M151" s="56"/>
      <c r="N151" s="57"/>
      <c r="O151" s="57"/>
      <c r="P151" s="58"/>
      <c r="Q151" s="58"/>
      <c r="R151" s="59"/>
      <c r="S151" s="57"/>
      <c r="T151" s="56"/>
    </row>
    <row r="152" spans="1:20" ht="21.75" customHeight="1" x14ac:dyDescent="0.25">
      <c r="A152" s="27"/>
      <c r="B152" s="62">
        <v>146</v>
      </c>
      <c r="C152" s="63" t="s">
        <v>213</v>
      </c>
      <c r="D152" s="64">
        <v>1</v>
      </c>
      <c r="E152" s="65" t="s">
        <v>41</v>
      </c>
      <c r="F152" s="66" t="s">
        <v>211</v>
      </c>
      <c r="G152" s="51">
        <f t="shared" si="18"/>
        <v>90</v>
      </c>
      <c r="H152" s="67">
        <v>90</v>
      </c>
      <c r="I152" s="98"/>
      <c r="J152" s="53">
        <f t="shared" si="16"/>
        <v>0</v>
      </c>
      <c r="K152" s="54" t="str">
        <f t="shared" si="17"/>
        <v xml:space="preserve"> </v>
      </c>
      <c r="L152" s="55"/>
      <c r="M152" s="56"/>
      <c r="N152" s="57"/>
      <c r="O152" s="57"/>
      <c r="P152" s="58"/>
      <c r="Q152" s="58"/>
      <c r="R152" s="59"/>
      <c r="S152" s="57"/>
      <c r="T152" s="56"/>
    </row>
    <row r="153" spans="1:20" ht="21.75" customHeight="1" x14ac:dyDescent="0.25">
      <c r="A153" s="27"/>
      <c r="B153" s="62">
        <v>147</v>
      </c>
      <c r="C153" s="63" t="s">
        <v>214</v>
      </c>
      <c r="D153" s="64">
        <v>3</v>
      </c>
      <c r="E153" s="65" t="s">
        <v>28</v>
      </c>
      <c r="F153" s="66" t="s">
        <v>215</v>
      </c>
      <c r="G153" s="51">
        <f t="shared" si="18"/>
        <v>60</v>
      </c>
      <c r="H153" s="67">
        <v>20</v>
      </c>
      <c r="I153" s="98"/>
      <c r="J153" s="53">
        <f t="shared" si="16"/>
        <v>0</v>
      </c>
      <c r="K153" s="54" t="str">
        <f t="shared" si="17"/>
        <v xml:space="preserve"> </v>
      </c>
      <c r="L153" s="55"/>
      <c r="M153" s="56"/>
      <c r="N153" s="57"/>
      <c r="O153" s="57"/>
      <c r="P153" s="58"/>
      <c r="Q153" s="58"/>
      <c r="R153" s="59"/>
      <c r="S153" s="57"/>
      <c r="T153" s="56"/>
    </row>
    <row r="154" spans="1:20" ht="21.75" customHeight="1" x14ac:dyDescent="0.25">
      <c r="A154" s="27"/>
      <c r="B154" s="62">
        <v>148</v>
      </c>
      <c r="C154" s="63" t="s">
        <v>216</v>
      </c>
      <c r="D154" s="64">
        <v>2</v>
      </c>
      <c r="E154" s="65" t="s">
        <v>28</v>
      </c>
      <c r="F154" s="66" t="s">
        <v>217</v>
      </c>
      <c r="G154" s="51">
        <f t="shared" si="18"/>
        <v>240</v>
      </c>
      <c r="H154" s="67">
        <v>120</v>
      </c>
      <c r="I154" s="98"/>
      <c r="J154" s="53">
        <f t="shared" si="16"/>
        <v>0</v>
      </c>
      <c r="K154" s="54" t="str">
        <f t="shared" si="17"/>
        <v xml:space="preserve"> </v>
      </c>
      <c r="L154" s="55"/>
      <c r="M154" s="56"/>
      <c r="N154" s="57"/>
      <c r="O154" s="57"/>
      <c r="P154" s="58"/>
      <c r="Q154" s="58"/>
      <c r="R154" s="59"/>
      <c r="S154" s="57"/>
      <c r="T154" s="56"/>
    </row>
    <row r="155" spans="1:20" ht="21.75" customHeight="1" x14ac:dyDescent="0.25">
      <c r="A155" s="27"/>
      <c r="B155" s="62">
        <v>149</v>
      </c>
      <c r="C155" s="63" t="s">
        <v>218</v>
      </c>
      <c r="D155" s="64">
        <v>3</v>
      </c>
      <c r="E155" s="65" t="s">
        <v>28</v>
      </c>
      <c r="F155" s="66" t="s">
        <v>217</v>
      </c>
      <c r="G155" s="51">
        <f t="shared" si="18"/>
        <v>405</v>
      </c>
      <c r="H155" s="67">
        <v>135</v>
      </c>
      <c r="I155" s="98"/>
      <c r="J155" s="53">
        <f t="shared" si="16"/>
        <v>0</v>
      </c>
      <c r="K155" s="54" t="str">
        <f t="shared" si="17"/>
        <v xml:space="preserve"> </v>
      </c>
      <c r="L155" s="55"/>
      <c r="M155" s="56"/>
      <c r="N155" s="57"/>
      <c r="O155" s="57"/>
      <c r="P155" s="58"/>
      <c r="Q155" s="58"/>
      <c r="R155" s="59"/>
      <c r="S155" s="57"/>
      <c r="T155" s="56"/>
    </row>
    <row r="156" spans="1:20" ht="21.75" customHeight="1" x14ac:dyDescent="0.25">
      <c r="A156" s="27"/>
      <c r="B156" s="62">
        <v>150</v>
      </c>
      <c r="C156" s="63" t="s">
        <v>219</v>
      </c>
      <c r="D156" s="64">
        <v>1</v>
      </c>
      <c r="E156" s="65" t="s">
        <v>28</v>
      </c>
      <c r="F156" s="66" t="s">
        <v>217</v>
      </c>
      <c r="G156" s="51">
        <f t="shared" si="18"/>
        <v>180</v>
      </c>
      <c r="H156" s="67">
        <v>180</v>
      </c>
      <c r="I156" s="98"/>
      <c r="J156" s="53">
        <f t="shared" si="16"/>
        <v>0</v>
      </c>
      <c r="K156" s="54" t="str">
        <f t="shared" si="17"/>
        <v xml:space="preserve"> </v>
      </c>
      <c r="L156" s="55"/>
      <c r="M156" s="56"/>
      <c r="N156" s="57"/>
      <c r="O156" s="57"/>
      <c r="P156" s="58"/>
      <c r="Q156" s="58"/>
      <c r="R156" s="59"/>
      <c r="S156" s="57"/>
      <c r="T156" s="56"/>
    </row>
    <row r="157" spans="1:20" ht="21.75" customHeight="1" x14ac:dyDescent="0.25">
      <c r="A157" s="27"/>
      <c r="B157" s="62">
        <v>151</v>
      </c>
      <c r="C157" s="63" t="s">
        <v>220</v>
      </c>
      <c r="D157" s="64">
        <v>3</v>
      </c>
      <c r="E157" s="65" t="s">
        <v>28</v>
      </c>
      <c r="F157" s="66" t="s">
        <v>221</v>
      </c>
      <c r="G157" s="51">
        <f t="shared" si="18"/>
        <v>126</v>
      </c>
      <c r="H157" s="67">
        <v>42</v>
      </c>
      <c r="I157" s="98"/>
      <c r="J157" s="53">
        <f t="shared" si="16"/>
        <v>0</v>
      </c>
      <c r="K157" s="54" t="str">
        <f t="shared" si="17"/>
        <v xml:space="preserve"> </v>
      </c>
      <c r="L157" s="55"/>
      <c r="M157" s="56"/>
      <c r="N157" s="57"/>
      <c r="O157" s="57"/>
      <c r="P157" s="58"/>
      <c r="Q157" s="58"/>
      <c r="R157" s="59"/>
      <c r="S157" s="57"/>
      <c r="T157" s="56"/>
    </row>
    <row r="158" spans="1:20" ht="21.75" customHeight="1" x14ac:dyDescent="0.25">
      <c r="A158" s="27"/>
      <c r="B158" s="62">
        <v>152</v>
      </c>
      <c r="C158" s="63" t="s">
        <v>222</v>
      </c>
      <c r="D158" s="64">
        <v>3</v>
      </c>
      <c r="E158" s="65" t="s">
        <v>28</v>
      </c>
      <c r="F158" s="66" t="s">
        <v>223</v>
      </c>
      <c r="G158" s="51">
        <f t="shared" si="18"/>
        <v>165</v>
      </c>
      <c r="H158" s="67">
        <v>55</v>
      </c>
      <c r="I158" s="98"/>
      <c r="J158" s="53">
        <f t="shared" si="16"/>
        <v>0</v>
      </c>
      <c r="K158" s="54" t="str">
        <f t="shared" si="17"/>
        <v xml:space="preserve"> </v>
      </c>
      <c r="L158" s="55"/>
      <c r="M158" s="56"/>
      <c r="N158" s="57"/>
      <c r="O158" s="57"/>
      <c r="P158" s="58"/>
      <c r="Q158" s="58"/>
      <c r="R158" s="59"/>
      <c r="S158" s="57"/>
      <c r="T158" s="56"/>
    </row>
    <row r="159" spans="1:20" ht="21.75" customHeight="1" x14ac:dyDescent="0.25">
      <c r="A159" s="27"/>
      <c r="B159" s="62">
        <v>153</v>
      </c>
      <c r="C159" s="63" t="s">
        <v>224</v>
      </c>
      <c r="D159" s="64">
        <v>12</v>
      </c>
      <c r="E159" s="65" t="s">
        <v>28</v>
      </c>
      <c r="F159" s="66" t="s">
        <v>225</v>
      </c>
      <c r="G159" s="51">
        <f t="shared" si="18"/>
        <v>60</v>
      </c>
      <c r="H159" s="67">
        <v>5</v>
      </c>
      <c r="I159" s="98"/>
      <c r="J159" s="53">
        <f t="shared" si="16"/>
        <v>0</v>
      </c>
      <c r="K159" s="54" t="str">
        <f t="shared" si="17"/>
        <v xml:space="preserve"> </v>
      </c>
      <c r="L159" s="55"/>
      <c r="M159" s="56"/>
      <c r="N159" s="57"/>
      <c r="O159" s="57"/>
      <c r="P159" s="58"/>
      <c r="Q159" s="58"/>
      <c r="R159" s="59"/>
      <c r="S159" s="57"/>
      <c r="T159" s="56"/>
    </row>
    <row r="160" spans="1:20" ht="21.75" customHeight="1" x14ac:dyDescent="0.25">
      <c r="A160" s="27"/>
      <c r="B160" s="62">
        <v>154</v>
      </c>
      <c r="C160" s="63" t="s">
        <v>226</v>
      </c>
      <c r="D160" s="64">
        <v>3</v>
      </c>
      <c r="E160" s="65" t="s">
        <v>28</v>
      </c>
      <c r="F160" s="66" t="s">
        <v>227</v>
      </c>
      <c r="G160" s="51">
        <f t="shared" si="18"/>
        <v>45</v>
      </c>
      <c r="H160" s="67">
        <v>15</v>
      </c>
      <c r="I160" s="98"/>
      <c r="J160" s="53">
        <f t="shared" si="16"/>
        <v>0</v>
      </c>
      <c r="K160" s="54" t="str">
        <f t="shared" si="17"/>
        <v xml:space="preserve"> </v>
      </c>
      <c r="L160" s="55"/>
      <c r="M160" s="56"/>
      <c r="N160" s="57"/>
      <c r="O160" s="57"/>
      <c r="P160" s="58"/>
      <c r="Q160" s="58"/>
      <c r="R160" s="59"/>
      <c r="S160" s="57"/>
      <c r="T160" s="56"/>
    </row>
    <row r="161" spans="1:20" ht="21.75" customHeight="1" x14ac:dyDescent="0.25">
      <c r="A161" s="27"/>
      <c r="B161" s="62">
        <v>155</v>
      </c>
      <c r="C161" s="63" t="s">
        <v>228</v>
      </c>
      <c r="D161" s="64">
        <v>8</v>
      </c>
      <c r="E161" s="65" t="s">
        <v>28</v>
      </c>
      <c r="F161" s="66" t="s">
        <v>229</v>
      </c>
      <c r="G161" s="51">
        <f t="shared" si="18"/>
        <v>160</v>
      </c>
      <c r="H161" s="67">
        <v>20</v>
      </c>
      <c r="I161" s="98"/>
      <c r="J161" s="53">
        <f t="shared" si="16"/>
        <v>0</v>
      </c>
      <c r="K161" s="54" t="str">
        <f t="shared" si="17"/>
        <v xml:space="preserve"> </v>
      </c>
      <c r="L161" s="55"/>
      <c r="M161" s="56"/>
      <c r="N161" s="57"/>
      <c r="O161" s="57"/>
      <c r="P161" s="58"/>
      <c r="Q161" s="58"/>
      <c r="R161" s="59"/>
      <c r="S161" s="57"/>
      <c r="T161" s="56"/>
    </row>
    <row r="162" spans="1:20" ht="21.75" customHeight="1" x14ac:dyDescent="0.25">
      <c r="A162" s="27"/>
      <c r="B162" s="62">
        <v>156</v>
      </c>
      <c r="C162" s="63" t="s">
        <v>230</v>
      </c>
      <c r="D162" s="64">
        <v>3</v>
      </c>
      <c r="E162" s="65" t="s">
        <v>28</v>
      </c>
      <c r="F162" s="66" t="s">
        <v>231</v>
      </c>
      <c r="G162" s="51">
        <f t="shared" si="18"/>
        <v>27</v>
      </c>
      <c r="H162" s="67">
        <v>9</v>
      </c>
      <c r="I162" s="98"/>
      <c r="J162" s="53">
        <f t="shared" si="16"/>
        <v>0</v>
      </c>
      <c r="K162" s="54" t="str">
        <f t="shared" si="17"/>
        <v xml:space="preserve"> </v>
      </c>
      <c r="L162" s="55"/>
      <c r="M162" s="56"/>
      <c r="N162" s="57"/>
      <c r="O162" s="57"/>
      <c r="P162" s="58"/>
      <c r="Q162" s="58"/>
      <c r="R162" s="59"/>
      <c r="S162" s="57"/>
      <c r="T162" s="56"/>
    </row>
    <row r="163" spans="1:20" ht="21.75" customHeight="1" x14ac:dyDescent="0.25">
      <c r="A163" s="27"/>
      <c r="B163" s="62">
        <v>157</v>
      </c>
      <c r="C163" s="63" t="s">
        <v>232</v>
      </c>
      <c r="D163" s="64">
        <v>3</v>
      </c>
      <c r="E163" s="65" t="s">
        <v>28</v>
      </c>
      <c r="F163" s="66" t="s">
        <v>231</v>
      </c>
      <c r="G163" s="51">
        <f t="shared" si="18"/>
        <v>39</v>
      </c>
      <c r="H163" s="67">
        <v>13</v>
      </c>
      <c r="I163" s="98"/>
      <c r="J163" s="53">
        <f t="shared" si="16"/>
        <v>0</v>
      </c>
      <c r="K163" s="54" t="str">
        <f t="shared" si="17"/>
        <v xml:space="preserve"> </v>
      </c>
      <c r="L163" s="55"/>
      <c r="M163" s="56"/>
      <c r="N163" s="57"/>
      <c r="O163" s="57"/>
      <c r="P163" s="58"/>
      <c r="Q163" s="58"/>
      <c r="R163" s="59"/>
      <c r="S163" s="57"/>
      <c r="T163" s="56"/>
    </row>
    <row r="164" spans="1:20" ht="21.75" customHeight="1" x14ac:dyDescent="0.25">
      <c r="A164" s="27"/>
      <c r="B164" s="62">
        <v>158</v>
      </c>
      <c r="C164" s="63" t="s">
        <v>233</v>
      </c>
      <c r="D164" s="64">
        <v>1</v>
      </c>
      <c r="E164" s="65" t="s">
        <v>28</v>
      </c>
      <c r="F164" s="66" t="s">
        <v>234</v>
      </c>
      <c r="G164" s="51">
        <f t="shared" si="18"/>
        <v>17</v>
      </c>
      <c r="H164" s="67">
        <v>17</v>
      </c>
      <c r="I164" s="98"/>
      <c r="J164" s="53">
        <f t="shared" si="16"/>
        <v>0</v>
      </c>
      <c r="K164" s="54" t="str">
        <f t="shared" si="17"/>
        <v xml:space="preserve"> </v>
      </c>
      <c r="L164" s="55"/>
      <c r="M164" s="56"/>
      <c r="N164" s="57"/>
      <c r="O164" s="57"/>
      <c r="P164" s="58"/>
      <c r="Q164" s="58"/>
      <c r="R164" s="59"/>
      <c r="S164" s="57"/>
      <c r="T164" s="56"/>
    </row>
    <row r="165" spans="1:20" ht="21.75" customHeight="1" x14ac:dyDescent="0.25">
      <c r="A165" s="27"/>
      <c r="B165" s="62">
        <v>159</v>
      </c>
      <c r="C165" s="63" t="s">
        <v>301</v>
      </c>
      <c r="D165" s="64">
        <v>1</v>
      </c>
      <c r="E165" s="65" t="s">
        <v>41</v>
      </c>
      <c r="F165" s="66" t="s">
        <v>316</v>
      </c>
      <c r="G165" s="51">
        <f t="shared" si="18"/>
        <v>340</v>
      </c>
      <c r="H165" s="67">
        <v>340</v>
      </c>
      <c r="I165" s="98"/>
      <c r="J165" s="53">
        <f t="shared" si="16"/>
        <v>0</v>
      </c>
      <c r="K165" s="54" t="str">
        <f t="shared" si="17"/>
        <v xml:space="preserve"> </v>
      </c>
      <c r="L165" s="55"/>
      <c r="M165" s="56"/>
      <c r="N165" s="57"/>
      <c r="O165" s="57"/>
      <c r="P165" s="58"/>
      <c r="Q165" s="58"/>
      <c r="R165" s="59"/>
      <c r="S165" s="57"/>
      <c r="T165" s="56"/>
    </row>
    <row r="166" spans="1:20" ht="21.75" customHeight="1" x14ac:dyDescent="0.25">
      <c r="A166" s="27"/>
      <c r="B166" s="62">
        <v>160</v>
      </c>
      <c r="C166" s="63" t="s">
        <v>302</v>
      </c>
      <c r="D166" s="64">
        <v>2</v>
      </c>
      <c r="E166" s="65" t="s">
        <v>41</v>
      </c>
      <c r="F166" s="66" t="s">
        <v>317</v>
      </c>
      <c r="G166" s="51">
        <f t="shared" si="18"/>
        <v>500</v>
      </c>
      <c r="H166" s="67">
        <v>250</v>
      </c>
      <c r="I166" s="98"/>
      <c r="J166" s="53">
        <f t="shared" si="16"/>
        <v>0</v>
      </c>
      <c r="K166" s="54" t="str">
        <f t="shared" si="17"/>
        <v xml:space="preserve"> </v>
      </c>
      <c r="L166" s="55"/>
      <c r="M166" s="56"/>
      <c r="N166" s="57"/>
      <c r="O166" s="57"/>
      <c r="P166" s="58"/>
      <c r="Q166" s="58"/>
      <c r="R166" s="59"/>
      <c r="S166" s="57"/>
      <c r="T166" s="56"/>
    </row>
    <row r="167" spans="1:20" ht="21.75" customHeight="1" x14ac:dyDescent="0.25">
      <c r="A167" s="27"/>
      <c r="B167" s="62">
        <v>161</v>
      </c>
      <c r="C167" s="63" t="s">
        <v>303</v>
      </c>
      <c r="D167" s="64">
        <v>20</v>
      </c>
      <c r="E167" s="65" t="s">
        <v>28</v>
      </c>
      <c r="F167" s="66" t="s">
        <v>318</v>
      </c>
      <c r="G167" s="51">
        <f t="shared" si="18"/>
        <v>300</v>
      </c>
      <c r="H167" s="67">
        <v>15</v>
      </c>
      <c r="I167" s="98"/>
      <c r="J167" s="53">
        <f t="shared" si="16"/>
        <v>0</v>
      </c>
      <c r="K167" s="54" t="str">
        <f t="shared" si="17"/>
        <v xml:space="preserve"> </v>
      </c>
      <c r="L167" s="55"/>
      <c r="M167" s="56"/>
      <c r="N167" s="57"/>
      <c r="O167" s="57"/>
      <c r="P167" s="58"/>
      <c r="Q167" s="58"/>
      <c r="R167" s="59"/>
      <c r="S167" s="57"/>
      <c r="T167" s="56"/>
    </row>
    <row r="168" spans="1:20" ht="21.75" customHeight="1" x14ac:dyDescent="0.25">
      <c r="A168" s="27"/>
      <c r="B168" s="62">
        <v>162</v>
      </c>
      <c r="C168" s="63" t="s">
        <v>304</v>
      </c>
      <c r="D168" s="64">
        <v>1</v>
      </c>
      <c r="E168" s="65" t="s">
        <v>41</v>
      </c>
      <c r="F168" s="66" t="s">
        <v>319</v>
      </c>
      <c r="G168" s="51">
        <f t="shared" si="18"/>
        <v>300</v>
      </c>
      <c r="H168" s="67">
        <v>300</v>
      </c>
      <c r="I168" s="98"/>
      <c r="J168" s="53">
        <f t="shared" si="16"/>
        <v>0</v>
      </c>
      <c r="K168" s="54" t="str">
        <f t="shared" si="17"/>
        <v xml:space="preserve"> </v>
      </c>
      <c r="L168" s="55"/>
      <c r="M168" s="56"/>
      <c r="N168" s="57"/>
      <c r="O168" s="57"/>
      <c r="P168" s="58"/>
      <c r="Q168" s="58"/>
      <c r="R168" s="59"/>
      <c r="S168" s="57"/>
      <c r="T168" s="56"/>
    </row>
    <row r="169" spans="1:20" ht="21.75" customHeight="1" x14ac:dyDescent="0.25">
      <c r="A169" s="27"/>
      <c r="B169" s="62">
        <v>163</v>
      </c>
      <c r="C169" s="63" t="s">
        <v>305</v>
      </c>
      <c r="D169" s="64">
        <v>1</v>
      </c>
      <c r="E169" s="65" t="s">
        <v>41</v>
      </c>
      <c r="F169" s="66" t="s">
        <v>320</v>
      </c>
      <c r="G169" s="51">
        <f t="shared" si="18"/>
        <v>350</v>
      </c>
      <c r="H169" s="67">
        <v>350</v>
      </c>
      <c r="I169" s="98"/>
      <c r="J169" s="53">
        <f t="shared" si="16"/>
        <v>0</v>
      </c>
      <c r="K169" s="54" t="str">
        <f t="shared" si="17"/>
        <v xml:space="preserve"> </v>
      </c>
      <c r="L169" s="55"/>
      <c r="M169" s="56"/>
      <c r="N169" s="57"/>
      <c r="O169" s="57"/>
      <c r="P169" s="58"/>
      <c r="Q169" s="58"/>
      <c r="R169" s="59"/>
      <c r="S169" s="57"/>
      <c r="T169" s="56"/>
    </row>
    <row r="170" spans="1:20" ht="21.75" customHeight="1" x14ac:dyDescent="0.25">
      <c r="A170" s="27"/>
      <c r="B170" s="62">
        <v>164</v>
      </c>
      <c r="C170" s="63" t="s">
        <v>306</v>
      </c>
      <c r="D170" s="64">
        <v>1</v>
      </c>
      <c r="E170" s="65" t="s">
        <v>41</v>
      </c>
      <c r="F170" s="66" t="s">
        <v>321</v>
      </c>
      <c r="G170" s="51">
        <f t="shared" si="18"/>
        <v>180</v>
      </c>
      <c r="H170" s="67">
        <v>180</v>
      </c>
      <c r="I170" s="98"/>
      <c r="J170" s="53">
        <f t="shared" si="16"/>
        <v>0</v>
      </c>
      <c r="K170" s="54" t="str">
        <f t="shared" si="17"/>
        <v xml:space="preserve"> </v>
      </c>
      <c r="L170" s="55"/>
      <c r="M170" s="56"/>
      <c r="N170" s="57"/>
      <c r="O170" s="57"/>
      <c r="P170" s="58"/>
      <c r="Q170" s="58"/>
      <c r="R170" s="59"/>
      <c r="S170" s="57"/>
      <c r="T170" s="56"/>
    </row>
    <row r="171" spans="1:20" ht="22.5" customHeight="1" x14ac:dyDescent="0.25">
      <c r="A171" s="27"/>
      <c r="B171" s="62">
        <v>165</v>
      </c>
      <c r="C171" s="63" t="s">
        <v>307</v>
      </c>
      <c r="D171" s="64">
        <v>12</v>
      </c>
      <c r="E171" s="65" t="s">
        <v>28</v>
      </c>
      <c r="F171" s="66" t="s">
        <v>322</v>
      </c>
      <c r="G171" s="51">
        <f t="shared" si="18"/>
        <v>1200</v>
      </c>
      <c r="H171" s="67">
        <v>100</v>
      </c>
      <c r="I171" s="98"/>
      <c r="J171" s="53">
        <f t="shared" si="16"/>
        <v>0</v>
      </c>
      <c r="K171" s="54" t="str">
        <f t="shared" si="17"/>
        <v xml:space="preserve"> </v>
      </c>
      <c r="L171" s="55"/>
      <c r="M171" s="56"/>
      <c r="N171" s="57"/>
      <c r="O171" s="57"/>
      <c r="P171" s="58"/>
      <c r="Q171" s="58"/>
      <c r="R171" s="59"/>
      <c r="S171" s="57"/>
      <c r="T171" s="56"/>
    </row>
    <row r="172" spans="1:20" ht="22.5" customHeight="1" x14ac:dyDescent="0.25">
      <c r="A172" s="27"/>
      <c r="B172" s="62">
        <v>166</v>
      </c>
      <c r="C172" s="63" t="s">
        <v>308</v>
      </c>
      <c r="D172" s="64">
        <v>10</v>
      </c>
      <c r="E172" s="65" t="s">
        <v>28</v>
      </c>
      <c r="F172" s="66" t="s">
        <v>322</v>
      </c>
      <c r="G172" s="51">
        <f t="shared" si="18"/>
        <v>1000</v>
      </c>
      <c r="H172" s="67">
        <v>100</v>
      </c>
      <c r="I172" s="98"/>
      <c r="J172" s="53">
        <f t="shared" si="16"/>
        <v>0</v>
      </c>
      <c r="K172" s="54" t="str">
        <f t="shared" si="17"/>
        <v xml:space="preserve"> </v>
      </c>
      <c r="L172" s="55"/>
      <c r="M172" s="56"/>
      <c r="N172" s="57"/>
      <c r="O172" s="57"/>
      <c r="P172" s="58"/>
      <c r="Q172" s="58"/>
      <c r="R172" s="59"/>
      <c r="S172" s="57"/>
      <c r="T172" s="56"/>
    </row>
    <row r="173" spans="1:20" ht="22.5" customHeight="1" x14ac:dyDescent="0.25">
      <c r="A173" s="27"/>
      <c r="B173" s="62">
        <v>167</v>
      </c>
      <c r="C173" s="63" t="s">
        <v>309</v>
      </c>
      <c r="D173" s="64">
        <v>12</v>
      </c>
      <c r="E173" s="65" t="s">
        <v>28</v>
      </c>
      <c r="F173" s="66" t="s">
        <v>322</v>
      </c>
      <c r="G173" s="51">
        <f t="shared" si="18"/>
        <v>1200</v>
      </c>
      <c r="H173" s="67">
        <v>100</v>
      </c>
      <c r="I173" s="98"/>
      <c r="J173" s="53">
        <f t="shared" si="16"/>
        <v>0</v>
      </c>
      <c r="K173" s="54" t="str">
        <f t="shared" si="17"/>
        <v xml:space="preserve"> </v>
      </c>
      <c r="L173" s="55"/>
      <c r="M173" s="56"/>
      <c r="N173" s="57"/>
      <c r="O173" s="57"/>
      <c r="P173" s="58"/>
      <c r="Q173" s="58"/>
      <c r="R173" s="59"/>
      <c r="S173" s="57"/>
      <c r="T173" s="56"/>
    </row>
    <row r="174" spans="1:20" ht="22.5" customHeight="1" x14ac:dyDescent="0.25">
      <c r="A174" s="27"/>
      <c r="B174" s="62">
        <v>168</v>
      </c>
      <c r="C174" s="63" t="s">
        <v>310</v>
      </c>
      <c r="D174" s="64">
        <v>10</v>
      </c>
      <c r="E174" s="65" t="s">
        <v>28</v>
      </c>
      <c r="F174" s="66" t="s">
        <v>322</v>
      </c>
      <c r="G174" s="51">
        <f t="shared" si="18"/>
        <v>1000</v>
      </c>
      <c r="H174" s="67">
        <v>100</v>
      </c>
      <c r="I174" s="98"/>
      <c r="J174" s="53">
        <f t="shared" si="16"/>
        <v>0</v>
      </c>
      <c r="K174" s="54" t="str">
        <f t="shared" si="17"/>
        <v xml:space="preserve"> </v>
      </c>
      <c r="L174" s="55"/>
      <c r="M174" s="56"/>
      <c r="N174" s="57"/>
      <c r="O174" s="57"/>
      <c r="P174" s="58"/>
      <c r="Q174" s="58"/>
      <c r="R174" s="59"/>
      <c r="S174" s="57"/>
      <c r="T174" s="56"/>
    </row>
    <row r="175" spans="1:20" ht="21.75" customHeight="1" x14ac:dyDescent="0.25">
      <c r="A175" s="27"/>
      <c r="B175" s="62">
        <v>169</v>
      </c>
      <c r="C175" s="63" t="s">
        <v>311</v>
      </c>
      <c r="D175" s="64">
        <v>5</v>
      </c>
      <c r="E175" s="65" t="s">
        <v>28</v>
      </c>
      <c r="F175" s="66" t="s">
        <v>323</v>
      </c>
      <c r="G175" s="51">
        <f t="shared" si="18"/>
        <v>500</v>
      </c>
      <c r="H175" s="67">
        <v>100</v>
      </c>
      <c r="I175" s="98"/>
      <c r="J175" s="53">
        <f t="shared" si="16"/>
        <v>0</v>
      </c>
      <c r="K175" s="54" t="str">
        <f t="shared" si="17"/>
        <v xml:space="preserve"> </v>
      </c>
      <c r="L175" s="55"/>
      <c r="M175" s="56"/>
      <c r="N175" s="57"/>
      <c r="O175" s="57"/>
      <c r="P175" s="58"/>
      <c r="Q175" s="58"/>
      <c r="R175" s="59"/>
      <c r="S175" s="57"/>
      <c r="T175" s="56"/>
    </row>
    <row r="176" spans="1:20" ht="21.75" customHeight="1" x14ac:dyDescent="0.25">
      <c r="A176" s="27"/>
      <c r="B176" s="62">
        <v>170</v>
      </c>
      <c r="C176" s="63" t="s">
        <v>312</v>
      </c>
      <c r="D176" s="64">
        <v>8</v>
      </c>
      <c r="E176" s="65" t="s">
        <v>28</v>
      </c>
      <c r="F176" s="66" t="s">
        <v>324</v>
      </c>
      <c r="G176" s="51">
        <f t="shared" si="18"/>
        <v>960</v>
      </c>
      <c r="H176" s="67">
        <v>120</v>
      </c>
      <c r="I176" s="98"/>
      <c r="J176" s="53">
        <f t="shared" si="16"/>
        <v>0</v>
      </c>
      <c r="K176" s="54" t="str">
        <f t="shared" si="17"/>
        <v xml:space="preserve"> </v>
      </c>
      <c r="L176" s="55"/>
      <c r="M176" s="56"/>
      <c r="N176" s="57"/>
      <c r="O176" s="57"/>
      <c r="P176" s="58"/>
      <c r="Q176" s="58"/>
      <c r="R176" s="59"/>
      <c r="S176" s="57"/>
      <c r="T176" s="56"/>
    </row>
    <row r="177" spans="1:20" ht="21.75" customHeight="1" x14ac:dyDescent="0.25">
      <c r="A177" s="27"/>
      <c r="B177" s="62">
        <v>171</v>
      </c>
      <c r="C177" s="63" t="s">
        <v>313</v>
      </c>
      <c r="D177" s="64">
        <v>6</v>
      </c>
      <c r="E177" s="65" t="s">
        <v>28</v>
      </c>
      <c r="F177" s="66" t="s">
        <v>324</v>
      </c>
      <c r="G177" s="51">
        <f t="shared" si="18"/>
        <v>720</v>
      </c>
      <c r="H177" s="67">
        <v>120</v>
      </c>
      <c r="I177" s="98"/>
      <c r="J177" s="53">
        <f t="shared" si="16"/>
        <v>0</v>
      </c>
      <c r="K177" s="54" t="str">
        <f t="shared" si="17"/>
        <v xml:space="preserve"> </v>
      </c>
      <c r="L177" s="55"/>
      <c r="M177" s="56"/>
      <c r="N177" s="57"/>
      <c r="O177" s="57"/>
      <c r="P177" s="58"/>
      <c r="Q177" s="58"/>
      <c r="R177" s="59"/>
      <c r="S177" s="57"/>
      <c r="T177" s="56"/>
    </row>
    <row r="178" spans="1:20" ht="21.75" customHeight="1" x14ac:dyDescent="0.25">
      <c r="A178" s="27"/>
      <c r="B178" s="62">
        <v>172</v>
      </c>
      <c r="C178" s="63" t="s">
        <v>314</v>
      </c>
      <c r="D178" s="64">
        <v>6</v>
      </c>
      <c r="E178" s="65" t="s">
        <v>28</v>
      </c>
      <c r="F178" s="66" t="s">
        <v>324</v>
      </c>
      <c r="G178" s="51">
        <f t="shared" si="18"/>
        <v>720</v>
      </c>
      <c r="H178" s="67">
        <v>120</v>
      </c>
      <c r="I178" s="98"/>
      <c r="J178" s="53">
        <f t="shared" si="16"/>
        <v>0</v>
      </c>
      <c r="K178" s="54" t="str">
        <f t="shared" si="17"/>
        <v xml:space="preserve"> </v>
      </c>
      <c r="L178" s="55"/>
      <c r="M178" s="56"/>
      <c r="N178" s="57"/>
      <c r="O178" s="57"/>
      <c r="P178" s="58"/>
      <c r="Q178" s="58"/>
      <c r="R178" s="59"/>
      <c r="S178" s="57"/>
      <c r="T178" s="56"/>
    </row>
    <row r="179" spans="1:20" ht="21.75" customHeight="1" x14ac:dyDescent="0.25">
      <c r="A179" s="27"/>
      <c r="B179" s="62">
        <v>173</v>
      </c>
      <c r="C179" s="63" t="s">
        <v>235</v>
      </c>
      <c r="D179" s="64">
        <v>5</v>
      </c>
      <c r="E179" s="65" t="s">
        <v>28</v>
      </c>
      <c r="F179" s="66" t="s">
        <v>325</v>
      </c>
      <c r="G179" s="51">
        <f t="shared" si="18"/>
        <v>200</v>
      </c>
      <c r="H179" s="67">
        <v>40</v>
      </c>
      <c r="I179" s="98"/>
      <c r="J179" s="53">
        <f t="shared" si="16"/>
        <v>0</v>
      </c>
      <c r="K179" s="54" t="str">
        <f t="shared" si="17"/>
        <v xml:space="preserve"> </v>
      </c>
      <c r="L179" s="55"/>
      <c r="M179" s="56"/>
      <c r="N179" s="57"/>
      <c r="O179" s="57"/>
      <c r="P179" s="58"/>
      <c r="Q179" s="58"/>
      <c r="R179" s="59"/>
      <c r="S179" s="57"/>
      <c r="T179" s="56"/>
    </row>
    <row r="180" spans="1:20" ht="21.75" customHeight="1" x14ac:dyDescent="0.25">
      <c r="A180" s="27"/>
      <c r="B180" s="62">
        <v>174</v>
      </c>
      <c r="C180" s="63" t="s">
        <v>315</v>
      </c>
      <c r="D180" s="64">
        <v>4</v>
      </c>
      <c r="E180" s="65" t="s">
        <v>28</v>
      </c>
      <c r="F180" s="66" t="s">
        <v>328</v>
      </c>
      <c r="G180" s="51">
        <f t="shared" si="18"/>
        <v>160</v>
      </c>
      <c r="H180" s="67">
        <v>40</v>
      </c>
      <c r="I180" s="98"/>
      <c r="J180" s="53">
        <f t="shared" si="16"/>
        <v>0</v>
      </c>
      <c r="K180" s="54" t="str">
        <f t="shared" si="17"/>
        <v xml:space="preserve"> </v>
      </c>
      <c r="L180" s="55"/>
      <c r="M180" s="56"/>
      <c r="N180" s="57"/>
      <c r="O180" s="57"/>
      <c r="P180" s="58"/>
      <c r="Q180" s="58"/>
      <c r="R180" s="59"/>
      <c r="S180" s="57"/>
      <c r="T180" s="56"/>
    </row>
    <row r="181" spans="1:20" ht="21.75" customHeight="1" x14ac:dyDescent="0.25">
      <c r="A181" s="27"/>
      <c r="B181" s="62">
        <v>175</v>
      </c>
      <c r="C181" s="63" t="s">
        <v>326</v>
      </c>
      <c r="D181" s="64">
        <v>10</v>
      </c>
      <c r="E181" s="65" t="s">
        <v>28</v>
      </c>
      <c r="F181" s="66" t="s">
        <v>327</v>
      </c>
      <c r="G181" s="51">
        <f t="shared" si="18"/>
        <v>150</v>
      </c>
      <c r="H181" s="67">
        <v>15</v>
      </c>
      <c r="I181" s="98"/>
      <c r="J181" s="53">
        <f t="shared" si="16"/>
        <v>0</v>
      </c>
      <c r="K181" s="54" t="str">
        <f t="shared" si="17"/>
        <v xml:space="preserve"> </v>
      </c>
      <c r="L181" s="55"/>
      <c r="M181" s="56"/>
      <c r="N181" s="57"/>
      <c r="O181" s="57"/>
      <c r="P181" s="58"/>
      <c r="Q181" s="58"/>
      <c r="R181" s="59"/>
      <c r="S181" s="57"/>
      <c r="T181" s="56"/>
    </row>
    <row r="182" spans="1:20" ht="21.75" customHeight="1" x14ac:dyDescent="0.25">
      <c r="A182" s="27"/>
      <c r="B182" s="62">
        <v>176</v>
      </c>
      <c r="C182" s="63" t="s">
        <v>315</v>
      </c>
      <c r="D182" s="64">
        <v>2</v>
      </c>
      <c r="E182" s="65" t="s">
        <v>28</v>
      </c>
      <c r="F182" s="66" t="s">
        <v>329</v>
      </c>
      <c r="G182" s="51">
        <f t="shared" si="18"/>
        <v>160</v>
      </c>
      <c r="H182" s="67">
        <v>80</v>
      </c>
      <c r="I182" s="98"/>
      <c r="J182" s="53">
        <f t="shared" si="16"/>
        <v>0</v>
      </c>
      <c r="K182" s="54" t="str">
        <f t="shared" si="17"/>
        <v xml:space="preserve"> </v>
      </c>
      <c r="L182" s="55"/>
      <c r="M182" s="56"/>
      <c r="N182" s="57"/>
      <c r="O182" s="57"/>
      <c r="P182" s="58"/>
      <c r="Q182" s="58"/>
      <c r="R182" s="59"/>
      <c r="S182" s="57"/>
      <c r="T182" s="56"/>
    </row>
    <row r="183" spans="1:20" ht="21.75" customHeight="1" x14ac:dyDescent="0.25">
      <c r="A183" s="27"/>
      <c r="B183" s="62">
        <v>177</v>
      </c>
      <c r="C183" s="63" t="s">
        <v>315</v>
      </c>
      <c r="D183" s="64">
        <v>2</v>
      </c>
      <c r="E183" s="65" t="s">
        <v>28</v>
      </c>
      <c r="F183" s="66" t="s">
        <v>330</v>
      </c>
      <c r="G183" s="51">
        <f t="shared" si="18"/>
        <v>160</v>
      </c>
      <c r="H183" s="67">
        <v>80</v>
      </c>
      <c r="I183" s="98"/>
      <c r="J183" s="53">
        <f t="shared" si="16"/>
        <v>0</v>
      </c>
      <c r="K183" s="54" t="str">
        <f t="shared" si="17"/>
        <v xml:space="preserve"> </v>
      </c>
      <c r="L183" s="55"/>
      <c r="M183" s="56"/>
      <c r="N183" s="57"/>
      <c r="O183" s="57"/>
      <c r="P183" s="58"/>
      <c r="Q183" s="58"/>
      <c r="R183" s="59"/>
      <c r="S183" s="57"/>
      <c r="T183" s="56"/>
    </row>
    <row r="184" spans="1:20" ht="21.75" customHeight="1" x14ac:dyDescent="0.25">
      <c r="A184" s="27"/>
      <c r="B184" s="62">
        <v>178</v>
      </c>
      <c r="C184" s="63" t="s">
        <v>236</v>
      </c>
      <c r="D184" s="64">
        <v>4</v>
      </c>
      <c r="E184" s="65" t="s">
        <v>28</v>
      </c>
      <c r="F184" s="66" t="s">
        <v>331</v>
      </c>
      <c r="G184" s="51">
        <f t="shared" si="18"/>
        <v>380</v>
      </c>
      <c r="H184" s="67">
        <v>95</v>
      </c>
      <c r="I184" s="98"/>
      <c r="J184" s="53">
        <f t="shared" si="16"/>
        <v>0</v>
      </c>
      <c r="K184" s="54" t="str">
        <f t="shared" si="17"/>
        <v xml:space="preserve"> </v>
      </c>
      <c r="L184" s="55"/>
      <c r="M184" s="56"/>
      <c r="N184" s="57"/>
      <c r="O184" s="57"/>
      <c r="P184" s="58"/>
      <c r="Q184" s="58"/>
      <c r="R184" s="59"/>
      <c r="S184" s="57"/>
      <c r="T184" s="56"/>
    </row>
    <row r="185" spans="1:20" ht="21.75" customHeight="1" x14ac:dyDescent="0.25">
      <c r="A185" s="27"/>
      <c r="B185" s="62">
        <v>179</v>
      </c>
      <c r="C185" s="63" t="s">
        <v>332</v>
      </c>
      <c r="D185" s="64">
        <v>4</v>
      </c>
      <c r="E185" s="65" t="s">
        <v>41</v>
      </c>
      <c r="F185" s="66" t="s">
        <v>333</v>
      </c>
      <c r="G185" s="51">
        <f t="shared" si="18"/>
        <v>320</v>
      </c>
      <c r="H185" s="67">
        <v>80</v>
      </c>
      <c r="I185" s="98"/>
      <c r="J185" s="53">
        <f t="shared" si="16"/>
        <v>0</v>
      </c>
      <c r="K185" s="54" t="str">
        <f t="shared" si="17"/>
        <v xml:space="preserve"> </v>
      </c>
      <c r="L185" s="55"/>
      <c r="M185" s="56"/>
      <c r="N185" s="57"/>
      <c r="O185" s="57"/>
      <c r="P185" s="58"/>
      <c r="Q185" s="58"/>
      <c r="R185" s="59"/>
      <c r="S185" s="57"/>
      <c r="T185" s="56"/>
    </row>
    <row r="186" spans="1:20" ht="36.75" customHeight="1" x14ac:dyDescent="0.25">
      <c r="A186" s="27"/>
      <c r="B186" s="62">
        <v>180</v>
      </c>
      <c r="C186" s="63" t="s">
        <v>334</v>
      </c>
      <c r="D186" s="64">
        <v>1</v>
      </c>
      <c r="E186" s="65" t="s">
        <v>41</v>
      </c>
      <c r="F186" s="66" t="s">
        <v>335</v>
      </c>
      <c r="G186" s="51">
        <f t="shared" si="18"/>
        <v>1000</v>
      </c>
      <c r="H186" s="67">
        <v>1000</v>
      </c>
      <c r="I186" s="98"/>
      <c r="J186" s="53">
        <f t="shared" si="16"/>
        <v>0</v>
      </c>
      <c r="K186" s="54" t="str">
        <f t="shared" si="17"/>
        <v xml:space="preserve"> </v>
      </c>
      <c r="L186" s="55"/>
      <c r="M186" s="56"/>
      <c r="N186" s="57"/>
      <c r="O186" s="57"/>
      <c r="P186" s="58"/>
      <c r="Q186" s="58"/>
      <c r="R186" s="59"/>
      <c r="S186" s="57"/>
      <c r="T186" s="56"/>
    </row>
    <row r="187" spans="1:20" ht="21.75" customHeight="1" x14ac:dyDescent="0.25">
      <c r="A187" s="27"/>
      <c r="B187" s="62">
        <v>181</v>
      </c>
      <c r="C187" s="63" t="s">
        <v>237</v>
      </c>
      <c r="D187" s="64">
        <v>1</v>
      </c>
      <c r="E187" s="65" t="s">
        <v>41</v>
      </c>
      <c r="F187" s="66" t="s">
        <v>336</v>
      </c>
      <c r="G187" s="51">
        <f t="shared" si="18"/>
        <v>300</v>
      </c>
      <c r="H187" s="67">
        <v>300</v>
      </c>
      <c r="I187" s="98"/>
      <c r="J187" s="53">
        <f t="shared" si="16"/>
        <v>0</v>
      </c>
      <c r="K187" s="54" t="str">
        <f t="shared" si="17"/>
        <v xml:space="preserve"> </v>
      </c>
      <c r="L187" s="55"/>
      <c r="M187" s="56"/>
      <c r="N187" s="57"/>
      <c r="O187" s="57"/>
      <c r="P187" s="58"/>
      <c r="Q187" s="58"/>
      <c r="R187" s="59"/>
      <c r="S187" s="57"/>
      <c r="T187" s="56"/>
    </row>
    <row r="188" spans="1:20" ht="24" customHeight="1" thickBot="1" x14ac:dyDescent="0.3">
      <c r="A188" s="27"/>
      <c r="B188" s="68">
        <v>182</v>
      </c>
      <c r="C188" s="69" t="s">
        <v>238</v>
      </c>
      <c r="D188" s="70">
        <v>20</v>
      </c>
      <c r="E188" s="71" t="s">
        <v>28</v>
      </c>
      <c r="F188" s="72" t="s">
        <v>337</v>
      </c>
      <c r="G188" s="73">
        <f t="shared" si="18"/>
        <v>1000</v>
      </c>
      <c r="H188" s="74">
        <v>50</v>
      </c>
      <c r="I188" s="98"/>
      <c r="J188" s="75">
        <f t="shared" si="16"/>
        <v>0</v>
      </c>
      <c r="K188" s="76" t="str">
        <f t="shared" si="17"/>
        <v xml:space="preserve"> </v>
      </c>
      <c r="L188" s="77"/>
      <c r="M188" s="78"/>
      <c r="N188" s="79"/>
      <c r="O188" s="79"/>
      <c r="P188" s="80"/>
      <c r="Q188" s="80"/>
      <c r="R188" s="81"/>
      <c r="S188" s="79"/>
      <c r="T188" s="78"/>
    </row>
    <row r="189" spans="1:20" ht="16.5" thickTop="1" thickBot="1" x14ac:dyDescent="0.3">
      <c r="C189" s="1"/>
      <c r="D189" s="1"/>
      <c r="E189" s="1"/>
      <c r="F189" s="1"/>
      <c r="G189" s="1"/>
      <c r="J189" s="82"/>
    </row>
    <row r="190" spans="1:20" ht="60.75" customHeight="1" thickTop="1" thickBot="1" x14ac:dyDescent="0.3">
      <c r="B190" s="83" t="s">
        <v>9</v>
      </c>
      <c r="C190" s="83"/>
      <c r="D190" s="83"/>
      <c r="E190" s="83"/>
      <c r="F190" s="83"/>
      <c r="G190" s="84"/>
      <c r="H190" s="85" t="s">
        <v>10</v>
      </c>
      <c r="I190" s="86" t="s">
        <v>11</v>
      </c>
      <c r="J190" s="87"/>
      <c r="K190" s="88"/>
      <c r="S190" s="24"/>
      <c r="T190" s="89"/>
    </row>
    <row r="191" spans="1:20" ht="33" customHeight="1" thickTop="1" thickBot="1" x14ac:dyDescent="0.3">
      <c r="B191" s="90" t="s">
        <v>26</v>
      </c>
      <c r="C191" s="90"/>
      <c r="D191" s="90"/>
      <c r="E191" s="90"/>
      <c r="F191" s="90"/>
      <c r="G191" s="91"/>
      <c r="H191" s="92">
        <f>SUM(G7:G188)</f>
        <v>57173</v>
      </c>
      <c r="I191" s="93">
        <f>SUM(J7:J188)</f>
        <v>0</v>
      </c>
      <c r="J191" s="94"/>
      <c r="K191" s="95"/>
    </row>
    <row r="192" spans="1:20" ht="14.25" customHeight="1" thickTop="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sheetData>
  <sheetProtection algorithmName="SHA-512" hashValue="81x9b3R29m6csfTayObWQQaOhslA2A+v5A4xUumnqA93PCuaz4lfz91Z9qI3avhS4AhnR2FLeZOhyFRgO/jTIg==" saltValue="pVub84Thzjj+iWX01otFfw==" spinCount="100000" sheet="1" objects="1" scenarios="1"/>
  <mergeCells count="14">
    <mergeCell ref="I190:K190"/>
    <mergeCell ref="B191:F191"/>
    <mergeCell ref="I191:K191"/>
    <mergeCell ref="B190:F190"/>
    <mergeCell ref="T7:T188"/>
    <mergeCell ref="S7:S188"/>
    <mergeCell ref="B1:D1"/>
    <mergeCell ref="R7:R188"/>
    <mergeCell ref="Q7:Q188"/>
    <mergeCell ref="P7:P188"/>
    <mergeCell ref="L7:L188"/>
    <mergeCell ref="M7:M188"/>
    <mergeCell ref="N7:N188"/>
    <mergeCell ref="O7:O188"/>
  </mergeCells>
  <conditionalFormatting sqref="B7:B188">
    <cfRule type="cellIs" dxfId="7" priority="83" operator="greaterThanOrEqual">
      <formula>1</formula>
    </cfRule>
    <cfRule type="containsBlanks" dxfId="6" priority="89">
      <formula>LEN(TRIM(B7))=0</formula>
    </cfRule>
  </conditionalFormatting>
  <conditionalFormatting sqref="D7:D188">
    <cfRule type="containsBlanks" dxfId="5" priority="22">
      <formula>LEN(TRIM(D7))=0</formula>
    </cfRule>
  </conditionalFormatting>
  <conditionalFormatting sqref="I7:I188">
    <cfRule type="notContainsBlanks" dxfId="4" priority="48">
      <formula>LEN(TRIM(I7))&gt;0</formula>
    </cfRule>
    <cfRule type="notContainsBlanks" dxfId="3" priority="49">
      <formula>LEN(TRIM(I7))&gt;0</formula>
    </cfRule>
    <cfRule type="containsBlanks" dxfId="2" priority="50">
      <formula>LEN(TRIM(I7))=0</formula>
    </cfRule>
  </conditionalFormatting>
  <conditionalFormatting sqref="K7:K188">
    <cfRule type="cellIs" dxfId="1" priority="79" operator="equal">
      <formula>"NEVYHOVUJE"</formula>
    </cfRule>
    <cfRule type="cellIs" dxfId="0" priority="80" operator="equal">
      <formula>"VYHOVUJE"</formula>
    </cfRule>
  </conditionalFormatting>
  <dataValidations count="2">
    <dataValidation type="list" showInputMessage="1" showErrorMessage="1" sqref="M7" xr:uid="{00000000-0002-0000-0000-000000000000}">
      <formula1>"ANO,NE"</formula1>
    </dataValidation>
    <dataValidation type="list" showInputMessage="1" showErrorMessage="1" sqref="E7:E188" xr:uid="{B35C2096-3723-4A88-BBB5-3DA5260712AA}">
      <formula1>"ks,bal,sada,"</formula1>
    </dataValidation>
  </dataValidations>
  <pageMargins left="0.19685039370078741" right="0.19685039370078741" top="0.15748031496062992" bottom="0.19685039370078741" header="0.15748031496062992" footer="0.19685039370078741"/>
  <pageSetup paperSize="9" scale="1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KP</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Helena Sedláčková</cp:lastModifiedBy>
  <cp:revision>1</cp:revision>
  <cp:lastPrinted>2025-03-24T09:12:44Z</cp:lastPrinted>
  <dcterms:created xsi:type="dcterms:W3CDTF">2014-03-05T12:43:32Z</dcterms:created>
  <dcterms:modified xsi:type="dcterms:W3CDTF">2025-03-24T11:51:07Z</dcterms:modified>
</cp:coreProperties>
</file>